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wallonieentreprendre.sharepoint.com/sites/Transitionnergtiqueetcirculaire-WalEnergie/Shared Documents/9. Analyse financière/Appel à projets/Hydrogene/"/>
    </mc:Choice>
  </mc:AlternateContent>
  <xr:revisionPtr revIDLastSave="1" documentId="8_{1FE35959-2DCF-4DFD-B691-A7E834984953}" xr6:coauthVersionLast="47" xr6:coauthVersionMax="47" xr10:uidLastSave="{82C3BED5-7866-4A51-BC00-A862F2514E22}"/>
  <bookViews>
    <workbookView xWindow="-28920" yWindow="-120" windowWidth="29040" windowHeight="15840" activeTab="1" xr2:uid="{00000000-000D-0000-FFFF-FFFF00000000}"/>
  </bookViews>
  <sheets>
    <sheet name="Parameters" sheetId="1" r:id="rId1"/>
    <sheet name="DCF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B10" i="2"/>
  <c r="D16" i="1"/>
  <c r="C14" i="2" s="1"/>
  <c r="E16" i="1"/>
  <c r="D14" i="2" s="1"/>
  <c r="F16" i="1"/>
  <c r="E14" i="2" s="1"/>
  <c r="G16" i="1"/>
  <c r="F14" i="2" s="1"/>
  <c r="H16" i="1"/>
  <c r="G14" i="2" s="1"/>
  <c r="I16" i="1"/>
  <c r="H14" i="2" s="1"/>
  <c r="J16" i="1"/>
  <c r="I14" i="2" s="1"/>
  <c r="K16" i="1"/>
  <c r="J14" i="2" s="1"/>
  <c r="L16" i="1"/>
  <c r="K14" i="2" s="1"/>
  <c r="M16" i="1"/>
  <c r="L14" i="2" s="1"/>
  <c r="N16" i="1"/>
  <c r="M14" i="2" s="1"/>
  <c r="O16" i="1"/>
  <c r="N14" i="2" s="1"/>
  <c r="P16" i="1"/>
  <c r="O14" i="2" s="1"/>
  <c r="Q16" i="1"/>
  <c r="P14" i="2" s="1"/>
  <c r="R16" i="1"/>
  <c r="Q14" i="2" s="1"/>
  <c r="S16" i="1"/>
  <c r="R14" i="2" s="1"/>
  <c r="T16" i="1"/>
  <c r="S14" i="2" s="1"/>
  <c r="U16" i="1"/>
  <c r="T14" i="2" s="1"/>
  <c r="V16" i="1"/>
  <c r="U14" i="2" s="1"/>
  <c r="W16" i="1"/>
  <c r="V14" i="2" s="1"/>
  <c r="X16" i="1"/>
  <c r="W14" i="2" s="1"/>
  <c r="Y16" i="1"/>
  <c r="X14" i="2" s="1"/>
  <c r="Z16" i="1"/>
  <c r="Y14" i="2" s="1"/>
  <c r="AA16" i="1"/>
  <c r="Z14" i="2" s="1"/>
  <c r="AB16" i="1"/>
  <c r="AA14" i="2" s="1"/>
  <c r="AC16" i="1"/>
  <c r="AB14" i="2" s="1"/>
  <c r="AD16" i="1"/>
  <c r="AC14" i="2" s="1"/>
  <c r="AE16" i="1"/>
  <c r="AD14" i="2" s="1"/>
  <c r="AF16" i="1"/>
  <c r="AE14" i="2" s="1"/>
  <c r="AG16" i="1"/>
  <c r="AF14" i="2" s="1"/>
  <c r="AH16" i="1"/>
  <c r="AG14" i="2" s="1"/>
  <c r="AI16" i="1"/>
  <c r="AH14" i="2" s="1"/>
  <c r="AJ16" i="1"/>
  <c r="AI14" i="2" s="1"/>
  <c r="AK16" i="1"/>
  <c r="AJ14" i="2" s="1"/>
  <c r="AL16" i="1"/>
  <c r="AK14" i="2" s="1"/>
  <c r="AM16" i="1"/>
  <c r="AL14" i="2" s="1"/>
  <c r="AN16" i="1"/>
  <c r="AM14" i="2" s="1"/>
  <c r="AO16" i="1"/>
  <c r="AN14" i="2" s="1"/>
  <c r="AP16" i="1"/>
  <c r="AO14" i="2" s="1"/>
  <c r="AQ16" i="1"/>
  <c r="AP14" i="2" s="1"/>
  <c r="AR16" i="1"/>
  <c r="AQ14" i="2" s="1"/>
  <c r="D8" i="1"/>
  <c r="C6" i="2" s="1"/>
  <c r="E24" i="1"/>
  <c r="D10" i="2" s="1"/>
  <c r="F24" i="1"/>
  <c r="E10" i="2" s="1"/>
  <c r="G24" i="1"/>
  <c r="F10" i="2" s="1"/>
  <c r="H24" i="1"/>
  <c r="G10" i="2" s="1"/>
  <c r="I24" i="1"/>
  <c r="H10" i="2" s="1"/>
  <c r="J24" i="1"/>
  <c r="I10" i="2" s="1"/>
  <c r="K24" i="1"/>
  <c r="J10" i="2" s="1"/>
  <c r="L24" i="1"/>
  <c r="K10" i="2" s="1"/>
  <c r="M24" i="1"/>
  <c r="L10" i="2" s="1"/>
  <c r="N24" i="1"/>
  <c r="M10" i="2" s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E8" i="1"/>
  <c r="D6" i="2" s="1"/>
  <c r="E18" i="2" s="1"/>
  <c r="F8" i="1"/>
  <c r="E6" i="2" s="1"/>
  <c r="G8" i="1"/>
  <c r="F6" i="2" s="1"/>
  <c r="H8" i="1"/>
  <c r="G6" i="2" s="1"/>
  <c r="I8" i="1"/>
  <c r="H6" i="2" s="1"/>
  <c r="J8" i="1"/>
  <c r="I6" i="2" s="1"/>
  <c r="K8" i="1"/>
  <c r="J6" i="2" s="1"/>
  <c r="L8" i="1"/>
  <c r="K6" i="2" s="1"/>
  <c r="M8" i="1"/>
  <c r="L6" i="2" s="1"/>
  <c r="N8" i="1"/>
  <c r="M6" i="2" s="1"/>
  <c r="O8" i="1"/>
  <c r="N6" i="2" s="1"/>
  <c r="P8" i="1"/>
  <c r="O6" i="2" s="1"/>
  <c r="Q8" i="1"/>
  <c r="P6" i="2" s="1"/>
  <c r="R8" i="1"/>
  <c r="Q6" i="2" s="1"/>
  <c r="S8" i="1"/>
  <c r="R6" i="2" s="1"/>
  <c r="T8" i="1"/>
  <c r="S6" i="2" s="1"/>
  <c r="S16" i="2" s="1"/>
  <c r="U8" i="1"/>
  <c r="T6" i="2" s="1"/>
  <c r="V8" i="1"/>
  <c r="U6" i="2" s="1"/>
  <c r="W8" i="1"/>
  <c r="V6" i="2" s="1"/>
  <c r="X8" i="1"/>
  <c r="W6" i="2" s="1"/>
  <c r="Y8" i="1"/>
  <c r="X6" i="2" s="1"/>
  <c r="Z8" i="1"/>
  <c r="Y6" i="2" s="1"/>
  <c r="AA8" i="1"/>
  <c r="Z6" i="2" s="1"/>
  <c r="AB8" i="1"/>
  <c r="AA6" i="2" s="1"/>
  <c r="AC8" i="1"/>
  <c r="AB6" i="2" s="1"/>
  <c r="AD8" i="1"/>
  <c r="AC6" i="2" s="1"/>
  <c r="AE8" i="1"/>
  <c r="AD6" i="2" s="1"/>
  <c r="AF8" i="1"/>
  <c r="AE6" i="2" s="1"/>
  <c r="AG8" i="1"/>
  <c r="AF6" i="2" s="1"/>
  <c r="AH8" i="1"/>
  <c r="AG6" i="2" s="1"/>
  <c r="AI8" i="1"/>
  <c r="AH6" i="2" s="1"/>
  <c r="AJ8" i="1"/>
  <c r="AI6" i="2" s="1"/>
  <c r="AI16" i="2" s="1"/>
  <c r="AK8" i="1"/>
  <c r="AJ6" i="2" s="1"/>
  <c r="AL8" i="1"/>
  <c r="AK6" i="2" s="1"/>
  <c r="AK16" i="2" s="1"/>
  <c r="AM8" i="1"/>
  <c r="AL6" i="2" s="1"/>
  <c r="AN8" i="1"/>
  <c r="AM6" i="2" s="1"/>
  <c r="AO8" i="1"/>
  <c r="AN6" i="2" s="1"/>
  <c r="AP8" i="1"/>
  <c r="AO6" i="2" s="1"/>
  <c r="AQ8" i="1"/>
  <c r="AP6" i="2" s="1"/>
  <c r="AR8" i="1"/>
  <c r="AQ6" i="2" s="1"/>
  <c r="AQ16" i="2" s="1"/>
  <c r="D24" i="1"/>
  <c r="C10" i="2" s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C2" i="2"/>
  <c r="B14" i="2"/>
  <c r="B6" i="2"/>
  <c r="I18" i="2" l="1"/>
  <c r="I22" i="2" s="1"/>
  <c r="I24" i="2" s="1"/>
  <c r="Q18" i="2"/>
  <c r="Y18" i="2"/>
  <c r="AG18" i="2"/>
  <c r="AO18" i="2"/>
  <c r="AJ18" i="2"/>
  <c r="X18" i="2"/>
  <c r="J18" i="2"/>
  <c r="R18" i="2"/>
  <c r="Z18" i="2"/>
  <c r="AH18" i="2"/>
  <c r="AP18" i="2"/>
  <c r="L18" i="2"/>
  <c r="AB18" i="2"/>
  <c r="H18" i="2"/>
  <c r="AF18" i="2"/>
  <c r="K18" i="2"/>
  <c r="S18" i="2"/>
  <c r="AA18" i="2"/>
  <c r="AI18" i="2"/>
  <c r="AQ18" i="2"/>
  <c r="T18" i="2"/>
  <c r="G18" i="2"/>
  <c r="AN18" i="2"/>
  <c r="M18" i="2"/>
  <c r="M22" i="2" s="1"/>
  <c r="M24" i="2" s="1"/>
  <c r="U18" i="2"/>
  <c r="AC18" i="2"/>
  <c r="AK18" i="2"/>
  <c r="F18" i="2"/>
  <c r="AE18" i="2"/>
  <c r="N18" i="2"/>
  <c r="V18" i="2"/>
  <c r="V22" i="2" s="1"/>
  <c r="V24" i="2" s="1"/>
  <c r="AD18" i="2"/>
  <c r="AL18" i="2"/>
  <c r="AL22" i="2" s="1"/>
  <c r="AL24" i="2" s="1"/>
  <c r="O18" i="2"/>
  <c r="W18" i="2"/>
  <c r="AM18" i="2"/>
  <c r="P18" i="2"/>
  <c r="Y16" i="2"/>
  <c r="AL16" i="2"/>
  <c r="AD16" i="2"/>
  <c r="N16" i="2"/>
  <c r="AH16" i="2"/>
  <c r="Z16" i="2"/>
  <c r="V16" i="2"/>
  <c r="AM16" i="2"/>
  <c r="AE16" i="2"/>
  <c r="O16" i="2"/>
  <c r="C22" i="2"/>
  <c r="U16" i="2"/>
  <c r="AP16" i="2"/>
  <c r="R16" i="2"/>
  <c r="AO16" i="2"/>
  <c r="AG16" i="2"/>
  <c r="Q16" i="2"/>
  <c r="X16" i="2"/>
  <c r="AB16" i="2"/>
  <c r="W16" i="2"/>
  <c r="AN16" i="2"/>
  <c r="AJ16" i="2"/>
  <c r="T16" i="2"/>
  <c r="AA16" i="2"/>
  <c r="AF16" i="2"/>
  <c r="P16" i="2"/>
  <c r="AC16" i="2"/>
  <c r="AC20" i="2" s="1"/>
  <c r="F22" i="2"/>
  <c r="F24" i="2" s="1"/>
  <c r="H22" i="2"/>
  <c r="H24" i="2" s="1"/>
  <c r="E16" i="2"/>
  <c r="M16" i="2"/>
  <c r="J22" i="2"/>
  <c r="J24" i="2" s="1"/>
  <c r="K16" i="2"/>
  <c r="N20" i="2"/>
  <c r="F16" i="2"/>
  <c r="L16" i="2"/>
  <c r="D16" i="2"/>
  <c r="H16" i="2"/>
  <c r="D18" i="2"/>
  <c r="E22" i="2"/>
  <c r="E24" i="2" s="1"/>
  <c r="G22" i="2"/>
  <c r="G24" i="2" s="1"/>
  <c r="C29" i="2"/>
  <c r="AC22" i="2"/>
  <c r="AC24" i="2" s="1"/>
  <c r="C16" i="2"/>
  <c r="C20" i="2" s="1"/>
  <c r="J16" i="2"/>
  <c r="G16" i="2"/>
  <c r="I16" i="2"/>
  <c r="AC27" i="2" l="1"/>
  <c r="AC29" i="2" s="1"/>
  <c r="H20" i="2"/>
  <c r="H27" i="2" s="1"/>
  <c r="H29" i="2" s="1"/>
  <c r="E20" i="2"/>
  <c r="E27" i="2" s="1"/>
  <c r="E29" i="2" s="1"/>
  <c r="M20" i="2"/>
  <c r="M27" i="2" s="1"/>
  <c r="M29" i="2" s="1"/>
  <c r="F20" i="2"/>
  <c r="F27" i="2" s="1"/>
  <c r="F29" i="2" s="1"/>
  <c r="V20" i="2"/>
  <c r="V27" i="2" s="1"/>
  <c r="V29" i="2" s="1"/>
  <c r="AL20" i="2"/>
  <c r="AL27" i="2" s="1"/>
  <c r="AL29" i="2" s="1"/>
  <c r="N22" i="2"/>
  <c r="N24" i="2" s="1"/>
  <c r="N27" i="2" s="1"/>
  <c r="N29" i="2" s="1"/>
  <c r="AG22" i="2"/>
  <c r="AG24" i="2" s="1"/>
  <c r="AG20" i="2"/>
  <c r="AB20" i="2"/>
  <c r="AB22" i="2"/>
  <c r="AB24" i="2" s="1"/>
  <c r="AQ20" i="2"/>
  <c r="AQ22" i="2"/>
  <c r="AQ24" i="2" s="1"/>
  <c r="AK20" i="2"/>
  <c r="AK22" i="2"/>
  <c r="AK24" i="2" s="1"/>
  <c r="O20" i="2"/>
  <c r="O22" i="2"/>
  <c r="O24" i="2" s="1"/>
  <c r="AF22" i="2"/>
  <c r="AF24" i="2" s="1"/>
  <c r="AF20" i="2"/>
  <c r="R22" i="2"/>
  <c r="R24" i="2" s="1"/>
  <c r="R20" i="2"/>
  <c r="AN22" i="2"/>
  <c r="AN24" i="2" s="1"/>
  <c r="AN20" i="2"/>
  <c r="P22" i="2"/>
  <c r="P24" i="2" s="1"/>
  <c r="P20" i="2"/>
  <c r="L20" i="2"/>
  <c r="L22" i="2"/>
  <c r="L24" i="2" s="1"/>
  <c r="X22" i="2"/>
  <c r="X24" i="2" s="1"/>
  <c r="X20" i="2"/>
  <c r="AO22" i="2"/>
  <c r="AO24" i="2" s="1"/>
  <c r="AO20" i="2"/>
  <c r="AJ20" i="2"/>
  <c r="AJ22" i="2"/>
  <c r="AJ24" i="2" s="1"/>
  <c r="K20" i="2"/>
  <c r="K22" i="2"/>
  <c r="K24" i="2" s="1"/>
  <c r="D22" i="2"/>
  <c r="D24" i="2" s="1"/>
  <c r="D20" i="2"/>
  <c r="Y22" i="2"/>
  <c r="Y24" i="2" s="1"/>
  <c r="Y20" i="2"/>
  <c r="T20" i="2"/>
  <c r="T22" i="2"/>
  <c r="T24" i="2" s="1"/>
  <c r="U20" i="2"/>
  <c r="U22" i="2"/>
  <c r="U24" i="2" s="1"/>
  <c r="AP22" i="2"/>
  <c r="AP24" i="2" s="1"/>
  <c r="AP20" i="2"/>
  <c r="Q22" i="2"/>
  <c r="Q24" i="2" s="1"/>
  <c r="Q20" i="2"/>
  <c r="AI20" i="2"/>
  <c r="AI22" i="2"/>
  <c r="AI24" i="2" s="1"/>
  <c r="AM22" i="2"/>
  <c r="AM24" i="2" s="1"/>
  <c r="AM20" i="2"/>
  <c r="AM27" i="2" s="1"/>
  <c r="AM29" i="2" s="1"/>
  <c r="AE20" i="2"/>
  <c r="AE22" i="2"/>
  <c r="AE24" i="2" s="1"/>
  <c r="AH22" i="2"/>
  <c r="AH24" i="2" s="1"/>
  <c r="AH20" i="2"/>
  <c r="AA20" i="2"/>
  <c r="AA22" i="2"/>
  <c r="AA24" i="2" s="1"/>
  <c r="AD20" i="2"/>
  <c r="AD22" i="2"/>
  <c r="AD24" i="2" s="1"/>
  <c r="W20" i="2"/>
  <c r="W22" i="2"/>
  <c r="W24" i="2" s="1"/>
  <c r="C33" i="2"/>
  <c r="C35" i="2" s="1"/>
  <c r="C42" i="2"/>
  <c r="C45" i="2" s="1"/>
  <c r="Z22" i="2"/>
  <c r="Z24" i="2" s="1"/>
  <c r="Z20" i="2"/>
  <c r="Z27" i="2" s="1"/>
  <c r="Z29" i="2" s="1"/>
  <c r="S20" i="2"/>
  <c r="S22" i="2"/>
  <c r="S24" i="2" s="1"/>
  <c r="G20" i="2"/>
  <c r="G27" i="2" s="1"/>
  <c r="G29" i="2" s="1"/>
  <c r="I20" i="2"/>
  <c r="I27" i="2" s="1"/>
  <c r="I29" i="2" s="1"/>
  <c r="J20" i="2"/>
  <c r="J27" i="2" s="1"/>
  <c r="J29" i="2" s="1"/>
  <c r="AF27" i="2" l="1"/>
  <c r="AF29" i="2" s="1"/>
  <c r="D27" i="2"/>
  <c r="D29" i="2" s="1"/>
  <c r="AP27" i="2"/>
  <c r="AP29" i="2" s="1"/>
  <c r="X27" i="2"/>
  <c r="X29" i="2" s="1"/>
  <c r="R27" i="2"/>
  <c r="R29" i="2" s="1"/>
  <c r="AK27" i="2"/>
  <c r="AK29" i="2" s="1"/>
  <c r="P27" i="2"/>
  <c r="P29" i="2" s="1"/>
  <c r="W27" i="2"/>
  <c r="W29" i="2" s="1"/>
  <c r="AE27" i="2"/>
  <c r="AE29" i="2" s="1"/>
  <c r="AQ27" i="2"/>
  <c r="AQ29" i="2" s="1"/>
  <c r="AD27" i="2"/>
  <c r="AD29" i="2" s="1"/>
  <c r="L27" i="2"/>
  <c r="L29" i="2" s="1"/>
  <c r="AB27" i="2"/>
  <c r="AB29" i="2" s="1"/>
  <c r="K27" i="2"/>
  <c r="K29" i="2" s="1"/>
  <c r="AG27" i="2"/>
  <c r="AG29" i="2" s="1"/>
  <c r="S27" i="2"/>
  <c r="S29" i="2" s="1"/>
  <c r="U27" i="2"/>
  <c r="U29" i="2" s="1"/>
  <c r="AA27" i="2"/>
  <c r="AA29" i="2" s="1"/>
  <c r="AI27" i="2"/>
  <c r="AI29" i="2" s="1"/>
  <c r="T27" i="2"/>
  <c r="T29" i="2" s="1"/>
  <c r="AJ27" i="2"/>
  <c r="AJ29" i="2" s="1"/>
  <c r="O27" i="2"/>
  <c r="O29" i="2" s="1"/>
  <c r="AH27" i="2"/>
  <c r="AH29" i="2" s="1"/>
  <c r="Q27" i="2"/>
  <c r="Q29" i="2" s="1"/>
  <c r="Y27" i="2"/>
  <c r="Y29" i="2" s="1"/>
  <c r="AO27" i="2"/>
  <c r="AO29" i="2" s="1"/>
  <c r="AN27" i="2"/>
  <c r="AN29" i="2" s="1"/>
  <c r="E42" i="2" l="1"/>
  <c r="E33" i="2"/>
  <c r="D42" i="2"/>
  <c r="D45" i="2" s="1"/>
  <c r="D33" i="2"/>
  <c r="D35" i="2"/>
  <c r="E35" i="2" s="1"/>
  <c r="F35" i="2" s="1"/>
  <c r="F33" i="2"/>
  <c r="F42" i="2"/>
  <c r="G42" i="2" l="1"/>
  <c r="E45" i="2"/>
  <c r="D47" i="2" s="1"/>
  <c r="D49" i="2" s="1"/>
  <c r="D51" i="2" s="1"/>
  <c r="C47" i="2"/>
  <c r="C49" i="2" s="1"/>
  <c r="C51" i="2" s="1"/>
  <c r="G35" i="2" l="1"/>
  <c r="G33" i="2"/>
  <c r="F45" i="2"/>
  <c r="E47" i="2" s="1"/>
  <c r="E49" i="2" s="1"/>
  <c r="E51" i="2" s="1"/>
  <c r="G45" i="2" l="1"/>
  <c r="F47" i="2" s="1"/>
  <c r="F49" i="2" s="1"/>
  <c r="F51" i="2" s="1"/>
  <c r="H35" i="2"/>
  <c r="I35" i="2" s="1"/>
  <c r="I42" i="2"/>
  <c r="I33" i="2"/>
  <c r="H42" i="2"/>
  <c r="H33" i="2"/>
  <c r="H45" i="2" l="1"/>
  <c r="G47" i="2" s="1"/>
  <c r="G49" i="2" s="1"/>
  <c r="G51" i="2" s="1"/>
  <c r="J42" i="2"/>
  <c r="J33" i="2"/>
  <c r="J35" i="2"/>
  <c r="I45" i="2" l="1"/>
  <c r="H47" i="2" s="1"/>
  <c r="H49" i="2" s="1"/>
  <c r="H51" i="2" s="1"/>
  <c r="K35" i="2"/>
  <c r="J45" i="2" l="1"/>
  <c r="I47" i="2" s="1"/>
  <c r="I49" i="2" s="1"/>
  <c r="I51" i="2" s="1"/>
  <c r="K33" i="2"/>
  <c r="K42" i="2"/>
  <c r="L35" i="2"/>
  <c r="K45" i="2" l="1"/>
  <c r="J47" i="2" s="1"/>
  <c r="J49" i="2" s="1"/>
  <c r="J51" i="2" s="1"/>
  <c r="L33" i="2"/>
  <c r="L42" i="2"/>
  <c r="M42" i="2"/>
  <c r="M33" i="2"/>
  <c r="M35" i="2"/>
  <c r="L45" i="2" l="1"/>
  <c r="K47" i="2" s="1"/>
  <c r="K49" i="2" s="1"/>
  <c r="K51" i="2" s="1"/>
  <c r="N35" i="2"/>
  <c r="M45" i="2" l="1"/>
  <c r="L47" i="2" s="1"/>
  <c r="L49" i="2" s="1"/>
  <c r="L51" i="2" s="1"/>
  <c r="N33" i="2"/>
  <c r="N42" i="2"/>
  <c r="O35" i="2"/>
  <c r="N45" i="2" l="1"/>
  <c r="M47" i="2" s="1"/>
  <c r="M49" i="2" s="1"/>
  <c r="M51" i="2" s="1"/>
  <c r="O42" i="2"/>
  <c r="O45" i="2" s="1"/>
  <c r="O33" i="2"/>
  <c r="P35" i="2"/>
  <c r="P33" i="2"/>
  <c r="P42" i="2"/>
  <c r="N47" i="2" l="1"/>
  <c r="N49" i="2" s="1"/>
  <c r="N51" i="2" s="1"/>
  <c r="P45" i="2"/>
  <c r="O47" i="2" s="1"/>
  <c r="O49" i="2" s="1"/>
  <c r="O51" i="2" s="1"/>
  <c r="Q35" i="2"/>
  <c r="Q42" i="2"/>
  <c r="Q33" i="2"/>
  <c r="Q45" i="2" l="1"/>
  <c r="P47" i="2" s="1"/>
  <c r="P49" i="2" s="1"/>
  <c r="P51" i="2" s="1"/>
  <c r="R42" i="2" l="1"/>
  <c r="R45" i="2" s="1"/>
  <c r="R33" i="2"/>
  <c r="R35" i="2"/>
  <c r="S35" i="2" l="1"/>
  <c r="Q47" i="2"/>
  <c r="Q49" i="2" s="1"/>
  <c r="Q51" i="2" s="1"/>
  <c r="S33" i="2"/>
  <c r="S42" i="2"/>
  <c r="S45" i="2" s="1"/>
  <c r="T42" i="2" l="1"/>
  <c r="T45" i="2" s="1"/>
  <c r="T33" i="2"/>
  <c r="T35" i="2"/>
  <c r="R47" i="2"/>
  <c r="R49" i="2" s="1"/>
  <c r="R51" i="2" s="1"/>
  <c r="V33" i="2" l="1"/>
  <c r="U35" i="2"/>
  <c r="S47" i="2"/>
  <c r="S49" i="2" s="1"/>
  <c r="S51" i="2" s="1"/>
  <c r="U33" i="2"/>
  <c r="U42" i="2"/>
  <c r="U45" i="2" s="1"/>
  <c r="T47" i="2" s="1"/>
  <c r="T49" i="2" s="1"/>
  <c r="T51" i="2" s="1"/>
  <c r="V35" i="2" l="1"/>
  <c r="V42" i="2"/>
  <c r="V45" i="2" s="1"/>
  <c r="U47" i="2" s="1"/>
  <c r="U49" i="2" s="1"/>
  <c r="U51" i="2" s="1"/>
  <c r="W35" i="2" l="1"/>
  <c r="X35" i="2" s="1"/>
  <c r="W33" i="2"/>
  <c r="W42" i="2"/>
  <c r="W45" i="2" s="1"/>
  <c r="V47" i="2" s="1"/>
  <c r="V49" i="2" s="1"/>
  <c r="V51" i="2" s="1"/>
  <c r="X42" i="2"/>
  <c r="X33" i="2"/>
  <c r="Y35" i="2" l="1"/>
  <c r="X45" i="2"/>
  <c r="W47" i="2" s="1"/>
  <c r="W49" i="2" s="1"/>
  <c r="W51" i="2" s="1"/>
  <c r="Y42" i="2" l="1"/>
  <c r="Y45" i="2" s="1"/>
  <c r="X47" i="2" s="1"/>
  <c r="X49" i="2" s="1"/>
  <c r="X51" i="2" s="1"/>
  <c r="Y33" i="2"/>
  <c r="Z42" i="2"/>
  <c r="Z33" i="2"/>
  <c r="Z35" i="2"/>
  <c r="Z45" i="2" l="1"/>
  <c r="Y47" i="2" s="1"/>
  <c r="Y49" i="2" s="1"/>
  <c r="Y51" i="2" s="1"/>
  <c r="AA33" i="2"/>
  <c r="AA42" i="2"/>
  <c r="AA35" i="2"/>
  <c r="AB33" i="2" l="1"/>
  <c r="AA45" i="2"/>
  <c r="Z47" i="2" s="1"/>
  <c r="Z49" i="2" s="1"/>
  <c r="Z51" i="2" s="1"/>
  <c r="AB35" i="2" l="1"/>
  <c r="AB42" i="2"/>
  <c r="AB45" i="2" s="1"/>
  <c r="AA47" i="2" s="1"/>
  <c r="AA49" i="2" s="1"/>
  <c r="AA51" i="2" s="1"/>
  <c r="AC35" i="2" l="1"/>
  <c r="AC42" i="2"/>
  <c r="AC45" i="2" s="1"/>
  <c r="AC33" i="2"/>
  <c r="AD35" i="2" l="1"/>
  <c r="AD42" i="2"/>
  <c r="AD45" i="2" s="1"/>
  <c r="AD33" i="2"/>
  <c r="AB47" i="2"/>
  <c r="AB49" i="2" s="1"/>
  <c r="AB51" i="2" s="1"/>
  <c r="AF33" i="2" l="1"/>
  <c r="AF42" i="2"/>
  <c r="AE33" i="2"/>
  <c r="AE42" i="2"/>
  <c r="AE45" i="2" s="1"/>
  <c r="AD47" i="2" s="1"/>
  <c r="AD49" i="2" s="1"/>
  <c r="AD51" i="2" s="1"/>
  <c r="AE35" i="2"/>
  <c r="AF35" i="2" s="1"/>
  <c r="AC47" i="2"/>
  <c r="AC49" i="2" s="1"/>
  <c r="AC51" i="2" s="1"/>
  <c r="AG42" i="2" l="1"/>
  <c r="AG33" i="2"/>
  <c r="AF45" i="2"/>
  <c r="AE47" i="2" s="1"/>
  <c r="AE49" i="2" s="1"/>
  <c r="AE51" i="2" s="1"/>
  <c r="AG35" i="2"/>
  <c r="AG45" i="2" l="1"/>
  <c r="AF47" i="2" s="1"/>
  <c r="AF49" i="2" s="1"/>
  <c r="AF51" i="2" s="1"/>
  <c r="AH42" i="2" l="1"/>
  <c r="AH45" i="2" s="1"/>
  <c r="AH33" i="2"/>
  <c r="AI33" i="2"/>
  <c r="AI42" i="2"/>
  <c r="AH35" i="2"/>
  <c r="AI35" i="2" s="1"/>
  <c r="AJ35" i="2" l="1"/>
  <c r="AI45" i="2"/>
  <c r="AH47" i="2" s="1"/>
  <c r="AH49" i="2" s="1"/>
  <c r="AH51" i="2" s="1"/>
  <c r="AG47" i="2"/>
  <c r="AG49" i="2" s="1"/>
  <c r="AG51" i="2" s="1"/>
  <c r="AJ42" i="2" l="1"/>
  <c r="AJ45" i="2" s="1"/>
  <c r="AI47" i="2" s="1"/>
  <c r="AI49" i="2" s="1"/>
  <c r="AI51" i="2" s="1"/>
  <c r="AJ33" i="2"/>
  <c r="AK35" i="2"/>
  <c r="AK42" i="2" l="1"/>
  <c r="AK45" i="2" s="1"/>
  <c r="AK33" i="2"/>
  <c r="AL42" i="2" l="1"/>
  <c r="AL45" i="2" s="1"/>
  <c r="AK47" i="2" s="1"/>
  <c r="AK49" i="2" s="1"/>
  <c r="AK51" i="2" s="1"/>
  <c r="AL33" i="2"/>
  <c r="AJ47" i="2"/>
  <c r="AJ49" i="2" s="1"/>
  <c r="AJ51" i="2" s="1"/>
  <c r="AL35" i="2"/>
  <c r="AM35" i="2" l="1"/>
  <c r="AN35" i="2" s="1"/>
  <c r="AM33" i="2"/>
  <c r="AM42" i="2"/>
  <c r="AM45" i="2" s="1"/>
  <c r="AN42" i="2"/>
  <c r="AN33" i="2"/>
  <c r="AN45" i="2" l="1"/>
  <c r="AM47" i="2" s="1"/>
  <c r="AM49" i="2" s="1"/>
  <c r="AM51" i="2" s="1"/>
  <c r="AL47" i="2"/>
  <c r="AL49" i="2" s="1"/>
  <c r="AL51" i="2" s="1"/>
  <c r="AP42" i="2" l="1"/>
  <c r="AO33" i="2"/>
  <c r="AO42" i="2"/>
  <c r="AO45" i="2" s="1"/>
  <c r="AO35" i="2"/>
  <c r="AP35" i="2" l="1"/>
  <c r="AQ35" i="2" s="1"/>
  <c r="AP33" i="2"/>
  <c r="AN47" i="2"/>
  <c r="AN49" i="2" s="1"/>
  <c r="AN51" i="2" s="1"/>
  <c r="AQ33" i="2"/>
  <c r="AQ42" i="2"/>
  <c r="C39" i="2"/>
  <c r="AP45" i="2"/>
  <c r="C37" i="2" l="1"/>
  <c r="AQ45" i="2"/>
  <c r="AQ47" i="2" s="1"/>
  <c r="AQ49" i="2" s="1"/>
  <c r="AQ51" i="2" s="1"/>
  <c r="AO47" i="2"/>
  <c r="AO49" i="2" s="1"/>
  <c r="AO51" i="2" s="1"/>
  <c r="AP47" i="2" l="1"/>
  <c r="AP49" i="2" s="1"/>
  <c r="AP5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NIVARLET Françoise</author>
    <author>tc={26EB2B83-65AD-451D-8E40-0C41815DF62C}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NIVARLET Françoise:</t>
        </r>
        <r>
          <rPr>
            <sz val="9"/>
            <color indexed="81"/>
            <rFont val="Tahoma"/>
            <family val="2"/>
          </rPr>
          <t xml:space="preserve">
indiquer CAPEX en valeur positive
</t>
        </r>
      </text>
    </comment>
    <comment ref="A9" authorId="1" shapeId="0" xr:uid="{26EB2B83-65AD-451D-8E40-0C41815DF62C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Indiquer Charges en valeur positive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tc={91C6BB65-F920-4C55-9B83-E202BB07184A}</author>
  </authors>
  <commentList>
    <comment ref="B20" authorId="0" shapeId="0" xr:uid="{91C6BB65-F920-4C55-9B83-E202BB07184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On part du principe qu'il n'y a pas de frais financiers afin de ne pas privilégier ou défavoriser les BP des entreprises</t>
      </text>
    </comment>
  </commentList>
</comments>
</file>

<file path=xl/sharedStrings.xml><?xml version="1.0" encoding="utf-8"?>
<sst xmlns="http://schemas.openxmlformats.org/spreadsheetml/2006/main" count="78" uniqueCount="33">
  <si>
    <t>Capex</t>
  </si>
  <si>
    <t>Tax</t>
  </si>
  <si>
    <t>%</t>
  </si>
  <si>
    <t>€</t>
  </si>
  <si>
    <t>Inflation</t>
  </si>
  <si>
    <t xml:space="preserve">Amortization </t>
  </si>
  <si>
    <t>year</t>
  </si>
  <si>
    <t>Year</t>
  </si>
  <si>
    <t xml:space="preserve">€ </t>
  </si>
  <si>
    <t>Taxable amount</t>
  </si>
  <si>
    <t>Cashflow discounted</t>
  </si>
  <si>
    <t xml:space="preserve">Cumulated net cashflow  undiscounted </t>
  </si>
  <si>
    <t>NPV =</t>
  </si>
  <si>
    <t>IRR =</t>
  </si>
  <si>
    <t>ROI = Return on investment</t>
  </si>
  <si>
    <t>Number of months before ROI</t>
  </si>
  <si>
    <t>Point of ROI</t>
  </si>
  <si>
    <t>Expected revenues</t>
  </si>
  <si>
    <t>Actualisation factor</t>
  </si>
  <si>
    <t>Number of years before ROI</t>
  </si>
  <si>
    <t>Name (description)</t>
  </si>
  <si>
    <t>Actualisation rate</t>
  </si>
  <si>
    <t>Expected revenues - TOTAL</t>
  </si>
  <si>
    <t>Capex - Total</t>
  </si>
  <si>
    <t>Amortization</t>
  </si>
  <si>
    <t>Opex</t>
  </si>
  <si>
    <t>Opex - Total</t>
  </si>
  <si>
    <t>Free Cashflow Brut - EBITDA</t>
  </si>
  <si>
    <t>EBIT / EBT</t>
  </si>
  <si>
    <t>ISOC</t>
  </si>
  <si>
    <t>Net Profit</t>
  </si>
  <si>
    <t>Free Net cashflows (post tax)</t>
  </si>
  <si>
    <t>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</si>
</sst>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\ &quot;€&quot;"/>
    <numFmt numFmtId="166" formatCode="0.000"/>
    <numFmt numFmtId="167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/>
    <xf numFmtId="0" fontId="0" fillId="2" borderId="12" xfId="0" applyFill="1" applyBorder="1" applyAlignment="1">
      <alignment horizontal="center"/>
    </xf>
    <xf numFmtId="9" fontId="0" fillId="2" borderId="12" xfId="2" applyFont="1" applyFill="1" applyBorder="1" applyAlignment="1">
      <alignment horizontal="center"/>
    </xf>
    <xf numFmtId="9" fontId="0" fillId="2" borderId="8" xfId="0" applyNumberFormat="1" applyFill="1" applyBorder="1" applyAlignment="1">
      <alignment horizontal="center"/>
    </xf>
    <xf numFmtId="165" fontId="0" fillId="2" borderId="0" xfId="0" applyNumberFormat="1" applyFill="1"/>
    <xf numFmtId="0" fontId="6" fillId="3" borderId="5" xfId="0" applyFont="1" applyFill="1" applyBorder="1" applyAlignment="1">
      <alignment horizontal="center"/>
    </xf>
    <xf numFmtId="0" fontId="3" fillId="3" borderId="5" xfId="0" applyFont="1" applyFill="1" applyBorder="1"/>
    <xf numFmtId="0" fontId="7" fillId="3" borderId="5" xfId="0" applyFont="1" applyFill="1" applyBorder="1" applyAlignment="1">
      <alignment horizontal="center"/>
    </xf>
    <xf numFmtId="0" fontId="2" fillId="4" borderId="15" xfId="0" applyFont="1" applyFill="1" applyBorder="1"/>
    <xf numFmtId="165" fontId="0" fillId="4" borderId="7" xfId="0" applyNumberFormat="1" applyFill="1" applyBorder="1" applyAlignment="1">
      <alignment horizontal="center"/>
    </xf>
    <xf numFmtId="165" fontId="0" fillId="4" borderId="8" xfId="0" applyNumberFormat="1" applyFill="1" applyBorder="1" applyAlignment="1">
      <alignment horizontal="center"/>
    </xf>
    <xf numFmtId="0" fontId="2" fillId="4" borderId="25" xfId="0" applyFont="1" applyFill="1" applyBorder="1" applyAlignment="1">
      <alignment horizontal="center" vertical="center"/>
    </xf>
    <xf numFmtId="0" fontId="2" fillId="4" borderId="17" xfId="0" applyFont="1" applyFill="1" applyBorder="1"/>
    <xf numFmtId="0" fontId="2" fillId="4" borderId="27" xfId="0" applyFont="1" applyFill="1" applyBorder="1" applyAlignment="1">
      <alignment horizontal="center" vertical="center"/>
    </xf>
    <xf numFmtId="165" fontId="0" fillId="4" borderId="18" xfId="0" applyNumberFormat="1" applyFill="1" applyBorder="1" applyAlignment="1">
      <alignment horizontal="center"/>
    </xf>
    <xf numFmtId="165" fontId="0" fillId="4" borderId="19" xfId="0" applyNumberFormat="1" applyFill="1" applyBorder="1" applyAlignment="1">
      <alignment horizontal="center"/>
    </xf>
    <xf numFmtId="0" fontId="2" fillId="4" borderId="21" xfId="0" applyFont="1" applyFill="1" applyBorder="1"/>
    <xf numFmtId="165" fontId="0" fillId="4" borderId="22" xfId="0" applyNumberFormat="1" applyFill="1" applyBorder="1" applyAlignment="1">
      <alignment horizontal="center"/>
    </xf>
    <xf numFmtId="165" fontId="0" fillId="4" borderId="23" xfId="0" applyNumberFormat="1" applyFill="1" applyBorder="1" applyAlignment="1">
      <alignment horizontal="center"/>
    </xf>
    <xf numFmtId="0" fontId="2" fillId="5" borderId="15" xfId="0" applyFont="1" applyFill="1" applyBorder="1"/>
    <xf numFmtId="165" fontId="0" fillId="5" borderId="7" xfId="0" applyNumberFormat="1" applyFill="1" applyBorder="1" applyAlignment="1">
      <alignment horizontal="center"/>
    </xf>
    <xf numFmtId="165" fontId="0" fillId="5" borderId="8" xfId="0" applyNumberFormat="1" applyFill="1" applyBorder="1" applyAlignment="1">
      <alignment horizontal="center"/>
    </xf>
    <xf numFmtId="0" fontId="2" fillId="5" borderId="4" xfId="0" applyFont="1" applyFill="1" applyBorder="1"/>
    <xf numFmtId="165" fontId="0" fillId="5" borderId="4" xfId="0" applyNumberFormat="1" applyFill="1" applyBorder="1" applyAlignment="1">
      <alignment horizontal="center"/>
    </xf>
    <xf numFmtId="165" fontId="0" fillId="5" borderId="12" xfId="0" applyNumberFormat="1" applyFill="1" applyBorder="1" applyAlignment="1">
      <alignment horizontal="center"/>
    </xf>
    <xf numFmtId="0" fontId="2" fillId="5" borderId="29" xfId="0" applyFont="1" applyFill="1" applyBorder="1"/>
    <xf numFmtId="165" fontId="0" fillId="5" borderId="5" xfId="0" applyNumberFormat="1" applyFill="1" applyBorder="1" applyAlignment="1">
      <alignment horizontal="center"/>
    </xf>
    <xf numFmtId="165" fontId="0" fillId="5" borderId="30" xfId="0" applyNumberForma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/>
    <xf numFmtId="0" fontId="2" fillId="5" borderId="14" xfId="0" applyFont="1" applyFill="1" applyBorder="1" applyAlignment="1">
      <alignment horizontal="center" vertical="center"/>
    </xf>
    <xf numFmtId="165" fontId="0" fillId="5" borderId="14" xfId="0" applyNumberFormat="1" applyFill="1" applyBorder="1" applyAlignment="1">
      <alignment horizontal="center"/>
    </xf>
    <xf numFmtId="0" fontId="2" fillId="4" borderId="26" xfId="0" applyFont="1" applyFill="1" applyBorder="1"/>
    <xf numFmtId="165" fontId="0" fillId="4" borderId="27" xfId="0" applyNumberFormat="1" applyFill="1" applyBorder="1" applyAlignment="1">
      <alignment horizontal="center"/>
    </xf>
    <xf numFmtId="166" fontId="0" fillId="2" borderId="0" xfId="0" applyNumberFormat="1" applyFill="1" applyAlignment="1">
      <alignment horizontal="center" vertical="center"/>
    </xf>
    <xf numFmtId="0" fontId="6" fillId="6" borderId="0" xfId="0" applyFont="1" applyFill="1"/>
    <xf numFmtId="0" fontId="6" fillId="6" borderId="0" xfId="0" applyFont="1" applyFill="1" applyAlignment="1">
      <alignment horizontal="center" vertical="center"/>
    </xf>
    <xf numFmtId="0" fontId="2" fillId="4" borderId="0" xfId="0" applyFont="1" applyFill="1"/>
    <xf numFmtId="0" fontId="0" fillId="4" borderId="0" xfId="0" applyFill="1" applyAlignment="1">
      <alignment horizontal="center" vertical="center"/>
    </xf>
    <xf numFmtId="166" fontId="0" fillId="4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167" fontId="0" fillId="4" borderId="0" xfId="1" applyNumberFormat="1" applyFont="1" applyFill="1" applyAlignment="1">
      <alignment horizontal="center" vertical="center"/>
    </xf>
    <xf numFmtId="0" fontId="2" fillId="7" borderId="15" xfId="0" applyFont="1" applyFill="1" applyBorder="1"/>
    <xf numFmtId="165" fontId="0" fillId="7" borderId="7" xfId="0" applyNumberFormat="1" applyFill="1" applyBorder="1" applyAlignment="1">
      <alignment horizontal="center"/>
    </xf>
    <xf numFmtId="165" fontId="0" fillId="7" borderId="8" xfId="0" applyNumberFormat="1" applyFill="1" applyBorder="1" applyAlignment="1">
      <alignment horizontal="center"/>
    </xf>
    <xf numFmtId="0" fontId="2" fillId="7" borderId="17" xfId="0" applyFont="1" applyFill="1" applyBorder="1"/>
    <xf numFmtId="165" fontId="0" fillId="7" borderId="18" xfId="0" applyNumberFormat="1" applyFill="1" applyBorder="1" applyAlignment="1">
      <alignment horizontal="center"/>
    </xf>
    <xf numFmtId="165" fontId="0" fillId="7" borderId="19" xfId="0" applyNumberFormat="1" applyFill="1" applyBorder="1" applyAlignment="1">
      <alignment horizontal="center"/>
    </xf>
    <xf numFmtId="0" fontId="2" fillId="7" borderId="16" xfId="0" applyFont="1" applyFill="1" applyBorder="1"/>
    <xf numFmtId="165" fontId="0" fillId="7" borderId="9" xfId="0" applyNumberFormat="1" applyFill="1" applyBorder="1" applyAlignment="1">
      <alignment horizontal="center"/>
    </xf>
    <xf numFmtId="165" fontId="0" fillId="7" borderId="10" xfId="0" applyNumberFormat="1" applyFill="1" applyBorder="1" applyAlignment="1">
      <alignment horizont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/>
    <xf numFmtId="0" fontId="2" fillId="7" borderId="14" xfId="0" applyFont="1" applyFill="1" applyBorder="1" applyAlignment="1">
      <alignment horizontal="center" vertical="center"/>
    </xf>
    <xf numFmtId="165" fontId="0" fillId="7" borderId="14" xfId="0" applyNumberFormat="1" applyFill="1" applyBorder="1" applyAlignment="1">
      <alignment horizontal="center"/>
    </xf>
    <xf numFmtId="0" fontId="2" fillId="8" borderId="0" xfId="0" applyFont="1" applyFill="1"/>
    <xf numFmtId="167" fontId="0" fillId="8" borderId="0" xfId="0" applyNumberFormat="1" applyFill="1" applyAlignment="1">
      <alignment horizontal="center" vertical="center"/>
    </xf>
    <xf numFmtId="0" fontId="2" fillId="2" borderId="4" xfId="0" applyFont="1" applyFill="1" applyBorder="1"/>
    <xf numFmtId="0" fontId="2" fillId="2" borderId="7" xfId="0" applyFont="1" applyFill="1" applyBorder="1"/>
    <xf numFmtId="167" fontId="0" fillId="4" borderId="0" xfId="0" applyNumberFormat="1" applyFill="1" applyAlignment="1">
      <alignment horizontal="center" vertical="center"/>
    </xf>
    <xf numFmtId="167" fontId="0" fillId="2" borderId="0" xfId="1" applyNumberFormat="1" applyFont="1" applyFill="1" applyAlignment="1">
      <alignment horizontal="center" vertical="center"/>
    </xf>
    <xf numFmtId="167" fontId="0" fillId="2" borderId="1" xfId="1" applyNumberFormat="1" applyFont="1" applyFill="1" applyBorder="1" applyAlignment="1">
      <alignment horizontal="center" vertical="center"/>
    </xf>
    <xf numFmtId="0" fontId="2" fillId="9" borderId="1" xfId="0" applyFont="1" applyFill="1" applyBorder="1"/>
    <xf numFmtId="167" fontId="0" fillId="9" borderId="1" xfId="1" applyNumberFormat="1" applyFont="1" applyFill="1" applyBorder="1" applyAlignment="1">
      <alignment horizontal="center" vertical="center"/>
    </xf>
    <xf numFmtId="0" fontId="2" fillId="9" borderId="0" xfId="0" applyFont="1" applyFill="1"/>
    <xf numFmtId="10" fontId="0" fillId="9" borderId="0" xfId="0" applyNumberFormat="1" applyFill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varlet Françoise" id="{C09043A2-B8C3-4B1E-823D-27FA7771C730}" userId="S::francoise.nivarlet@wallonie-entreprendre.be::d2176f3a-6a42-4b49-9e36-849b97083d71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3-05-16T08:49:30.42" personId="{C09043A2-B8C3-4B1E-823D-27FA7771C730}" id="{26EB2B83-65AD-451D-8E40-0C41815DF62C}">
    <text xml:space="preserve">Indiquer Charges en valeur positive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0" dT="2023-06-20T06:46:15.60" personId="{C09043A2-B8C3-4B1E-823D-27FA7771C730}" id="{91C6BB65-F920-4C55-9B83-E202BB07184A}">
    <text>On part du principe qu'il n'y a pas de frais financiers afin de ne pas privilégier ou défavoriser les BP des entreprises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9"/>
  <sheetViews>
    <sheetView workbookViewId="0">
      <selection activeCell="F29" sqref="F29"/>
    </sheetView>
  </sheetViews>
  <sheetFormatPr baseColWidth="10" defaultRowHeight="15" x14ac:dyDescent="0.25"/>
  <cols>
    <col min="1" max="1" width="28.5703125" style="1" bestFit="1" customWidth="1"/>
    <col min="2" max="2" width="70.42578125" style="1" customWidth="1"/>
    <col min="3" max="3" width="11.42578125" style="5"/>
    <col min="4" max="4" width="13.140625" style="5" bestFit="1" customWidth="1"/>
    <col min="5" max="9" width="11.5703125" style="5" bestFit="1" customWidth="1"/>
    <col min="10" max="44" width="11.42578125" style="5"/>
    <col min="45" max="16384" width="11.42578125" style="1"/>
  </cols>
  <sheetData>
    <row r="1" spans="1:45" x14ac:dyDescent="0.25">
      <c r="A1" s="3"/>
      <c r="B1" s="3"/>
    </row>
    <row r="2" spans="1:45" s="2" customFormat="1" ht="15.75" thickBot="1" x14ac:dyDescent="0.3">
      <c r="A2" s="25"/>
      <c r="B2" s="26" t="s">
        <v>20</v>
      </c>
      <c r="C2" s="24" t="s">
        <v>7</v>
      </c>
      <c r="D2" s="24">
        <v>0</v>
      </c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4">
        <v>7</v>
      </c>
      <c r="L2" s="24">
        <v>8</v>
      </c>
      <c r="M2" s="24">
        <v>9</v>
      </c>
      <c r="N2" s="24">
        <v>10</v>
      </c>
      <c r="O2" s="24">
        <v>11</v>
      </c>
      <c r="P2" s="24">
        <v>12</v>
      </c>
      <c r="Q2" s="24">
        <v>13</v>
      </c>
      <c r="R2" s="24">
        <v>14</v>
      </c>
      <c r="S2" s="24">
        <v>15</v>
      </c>
      <c r="T2" s="24">
        <v>16</v>
      </c>
      <c r="U2" s="24">
        <v>17</v>
      </c>
      <c r="V2" s="24">
        <v>18</v>
      </c>
      <c r="W2" s="24">
        <v>19</v>
      </c>
      <c r="X2" s="24">
        <v>20</v>
      </c>
      <c r="Y2" s="24">
        <v>21</v>
      </c>
      <c r="Z2" s="24">
        <v>22</v>
      </c>
      <c r="AA2" s="24">
        <v>23</v>
      </c>
      <c r="AB2" s="24">
        <v>24</v>
      </c>
      <c r="AC2" s="24">
        <v>25</v>
      </c>
      <c r="AD2" s="24">
        <v>26</v>
      </c>
      <c r="AE2" s="24">
        <v>27</v>
      </c>
      <c r="AF2" s="24">
        <v>28</v>
      </c>
      <c r="AG2" s="24">
        <v>29</v>
      </c>
      <c r="AH2" s="24">
        <v>30</v>
      </c>
      <c r="AI2" s="24">
        <v>31</v>
      </c>
      <c r="AJ2" s="24">
        <v>32</v>
      </c>
      <c r="AK2" s="24">
        <v>33</v>
      </c>
      <c r="AL2" s="24">
        <v>34</v>
      </c>
      <c r="AM2" s="24">
        <v>35</v>
      </c>
      <c r="AN2" s="24">
        <v>36</v>
      </c>
      <c r="AO2" s="24">
        <v>37</v>
      </c>
      <c r="AP2" s="24">
        <v>38</v>
      </c>
      <c r="AQ2" s="24">
        <v>39</v>
      </c>
      <c r="AR2" s="24">
        <v>40</v>
      </c>
    </row>
    <row r="3" spans="1:45" x14ac:dyDescent="0.25">
      <c r="A3" s="89" t="s">
        <v>0</v>
      </c>
      <c r="B3" s="27"/>
      <c r="C3" s="92" t="s">
        <v>3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9"/>
      <c r="AS3" s="23"/>
    </row>
    <row r="4" spans="1:45" x14ac:dyDescent="0.25">
      <c r="A4" s="90"/>
      <c r="B4" s="31"/>
      <c r="C4" s="9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4"/>
      <c r="AS4" s="23"/>
    </row>
    <row r="5" spans="1:45" x14ac:dyDescent="0.25">
      <c r="A5" s="90"/>
      <c r="B5" s="31"/>
      <c r="C5" s="9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4"/>
      <c r="AS5" s="23"/>
    </row>
    <row r="6" spans="1:45" x14ac:dyDescent="0.25">
      <c r="A6" s="90"/>
      <c r="B6" s="31"/>
      <c r="C6" s="9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4"/>
      <c r="AS6" s="23"/>
    </row>
    <row r="7" spans="1:45" ht="15.75" thickBot="1" x14ac:dyDescent="0.3">
      <c r="A7" s="91"/>
      <c r="B7" s="35"/>
      <c r="C7" s="94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7"/>
      <c r="AS7" s="23"/>
    </row>
    <row r="8" spans="1:45" ht="15.75" thickBot="1" x14ac:dyDescent="0.3">
      <c r="A8" s="30" t="s">
        <v>23</v>
      </c>
      <c r="B8" s="51"/>
      <c r="C8" s="32"/>
      <c r="D8" s="52">
        <f>SUM(D3:D7)</f>
        <v>0</v>
      </c>
      <c r="E8" s="52">
        <f t="shared" ref="E8:AR8" si="0">SUM(E3:E7)</f>
        <v>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0</v>
      </c>
      <c r="L8" s="52">
        <f t="shared" si="0"/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0</v>
      </c>
      <c r="R8" s="52">
        <f t="shared" si="0"/>
        <v>0</v>
      </c>
      <c r="S8" s="52">
        <f t="shared" si="0"/>
        <v>0</v>
      </c>
      <c r="T8" s="52">
        <f t="shared" si="0"/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52">
        <f t="shared" si="0"/>
        <v>0</v>
      </c>
      <c r="AD8" s="52">
        <f t="shared" si="0"/>
        <v>0</v>
      </c>
      <c r="AE8" s="52">
        <f t="shared" si="0"/>
        <v>0</v>
      </c>
      <c r="AF8" s="52">
        <f t="shared" si="0"/>
        <v>0</v>
      </c>
      <c r="AG8" s="52">
        <f t="shared" si="0"/>
        <v>0</v>
      </c>
      <c r="AH8" s="52">
        <f t="shared" si="0"/>
        <v>0</v>
      </c>
      <c r="AI8" s="52">
        <f t="shared" si="0"/>
        <v>0</v>
      </c>
      <c r="AJ8" s="52">
        <f t="shared" si="0"/>
        <v>0</v>
      </c>
      <c r="AK8" s="52">
        <f t="shared" si="0"/>
        <v>0</v>
      </c>
      <c r="AL8" s="52">
        <f t="shared" si="0"/>
        <v>0</v>
      </c>
      <c r="AM8" s="52">
        <f t="shared" si="0"/>
        <v>0</v>
      </c>
      <c r="AN8" s="52">
        <f t="shared" si="0"/>
        <v>0</v>
      </c>
      <c r="AO8" s="52">
        <f t="shared" si="0"/>
        <v>0</v>
      </c>
      <c r="AP8" s="52">
        <f t="shared" si="0"/>
        <v>0</v>
      </c>
      <c r="AQ8" s="52">
        <f t="shared" si="0"/>
        <v>0</v>
      </c>
      <c r="AR8" s="52">
        <f t="shared" si="0"/>
        <v>0</v>
      </c>
      <c r="AS8" s="23"/>
    </row>
    <row r="9" spans="1:45" x14ac:dyDescent="0.25">
      <c r="A9" s="98" t="s">
        <v>25</v>
      </c>
      <c r="B9" s="61"/>
      <c r="C9" s="95" t="s">
        <v>3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3"/>
      <c r="AS9" s="23"/>
    </row>
    <row r="10" spans="1:45" x14ac:dyDescent="0.25">
      <c r="A10" s="99"/>
      <c r="B10" s="64"/>
      <c r="C10" s="96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6"/>
      <c r="AS10" s="23"/>
    </row>
    <row r="11" spans="1:45" x14ac:dyDescent="0.25">
      <c r="A11" s="99"/>
      <c r="B11" s="64"/>
      <c r="C11" s="96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6"/>
      <c r="AS11" s="23"/>
    </row>
    <row r="12" spans="1:45" x14ac:dyDescent="0.25">
      <c r="A12" s="99"/>
      <c r="B12" s="64"/>
      <c r="C12" s="96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6"/>
      <c r="AS12" s="23"/>
    </row>
    <row r="13" spans="1:45" x14ac:dyDescent="0.25">
      <c r="A13" s="99"/>
      <c r="B13" s="64"/>
      <c r="C13" s="96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6"/>
      <c r="AS13" s="23"/>
    </row>
    <row r="14" spans="1:45" x14ac:dyDescent="0.25">
      <c r="A14" s="99"/>
      <c r="B14" s="64"/>
      <c r="C14" s="9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6"/>
      <c r="AS14" s="23"/>
    </row>
    <row r="15" spans="1:45" ht="15.75" thickBot="1" x14ac:dyDescent="0.3">
      <c r="A15" s="99"/>
      <c r="B15" s="67"/>
      <c r="C15" s="9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9"/>
      <c r="AS15" s="23"/>
    </row>
    <row r="16" spans="1:45" ht="15.75" thickBot="1" x14ac:dyDescent="0.3">
      <c r="A16" s="70" t="s">
        <v>26</v>
      </c>
      <c r="B16" s="71"/>
      <c r="C16" s="72"/>
      <c r="D16" s="73">
        <f t="shared" ref="D16:AR16" si="1">SUM(D9:D15)</f>
        <v>0</v>
      </c>
      <c r="E16" s="73">
        <f t="shared" si="1"/>
        <v>0</v>
      </c>
      <c r="F16" s="73">
        <f t="shared" si="1"/>
        <v>0</v>
      </c>
      <c r="G16" s="73">
        <f>SUM(G9:G15)</f>
        <v>0</v>
      </c>
      <c r="H16" s="73">
        <f>SUM(H9:H15)</f>
        <v>0</v>
      </c>
      <c r="I16" s="73">
        <f t="shared" si="1"/>
        <v>0</v>
      </c>
      <c r="J16" s="73">
        <f t="shared" si="1"/>
        <v>0</v>
      </c>
      <c r="K16" s="73">
        <f t="shared" si="1"/>
        <v>0</v>
      </c>
      <c r="L16" s="73">
        <f t="shared" si="1"/>
        <v>0</v>
      </c>
      <c r="M16" s="73">
        <f t="shared" si="1"/>
        <v>0</v>
      </c>
      <c r="N16" s="73">
        <f t="shared" si="1"/>
        <v>0</v>
      </c>
      <c r="O16" s="73">
        <f t="shared" si="1"/>
        <v>0</v>
      </c>
      <c r="P16" s="73">
        <f t="shared" si="1"/>
        <v>0</v>
      </c>
      <c r="Q16" s="73">
        <f t="shared" si="1"/>
        <v>0</v>
      </c>
      <c r="R16" s="73">
        <f t="shared" si="1"/>
        <v>0</v>
      </c>
      <c r="S16" s="73">
        <f t="shared" si="1"/>
        <v>0</v>
      </c>
      <c r="T16" s="73">
        <f t="shared" si="1"/>
        <v>0</v>
      </c>
      <c r="U16" s="73">
        <f t="shared" si="1"/>
        <v>0</v>
      </c>
      <c r="V16" s="73">
        <f t="shared" si="1"/>
        <v>0</v>
      </c>
      <c r="W16" s="73">
        <f t="shared" si="1"/>
        <v>0</v>
      </c>
      <c r="X16" s="73">
        <f t="shared" si="1"/>
        <v>0</v>
      </c>
      <c r="Y16" s="73">
        <f t="shared" si="1"/>
        <v>0</v>
      </c>
      <c r="Z16" s="73">
        <f t="shared" si="1"/>
        <v>0</v>
      </c>
      <c r="AA16" s="73">
        <f t="shared" si="1"/>
        <v>0</v>
      </c>
      <c r="AB16" s="73">
        <f t="shared" si="1"/>
        <v>0</v>
      </c>
      <c r="AC16" s="73">
        <f t="shared" si="1"/>
        <v>0</v>
      </c>
      <c r="AD16" s="73">
        <f t="shared" si="1"/>
        <v>0</v>
      </c>
      <c r="AE16" s="73">
        <f t="shared" si="1"/>
        <v>0</v>
      </c>
      <c r="AF16" s="73">
        <f t="shared" si="1"/>
        <v>0</v>
      </c>
      <c r="AG16" s="73">
        <f t="shared" si="1"/>
        <v>0</v>
      </c>
      <c r="AH16" s="73">
        <f t="shared" si="1"/>
        <v>0</v>
      </c>
      <c r="AI16" s="73">
        <f t="shared" si="1"/>
        <v>0</v>
      </c>
      <c r="AJ16" s="73">
        <f t="shared" si="1"/>
        <v>0</v>
      </c>
      <c r="AK16" s="73">
        <f t="shared" si="1"/>
        <v>0</v>
      </c>
      <c r="AL16" s="73">
        <f t="shared" si="1"/>
        <v>0</v>
      </c>
      <c r="AM16" s="73">
        <f t="shared" si="1"/>
        <v>0</v>
      </c>
      <c r="AN16" s="73">
        <f t="shared" si="1"/>
        <v>0</v>
      </c>
      <c r="AO16" s="73">
        <f t="shared" si="1"/>
        <v>0</v>
      </c>
      <c r="AP16" s="73">
        <f t="shared" si="1"/>
        <v>0</v>
      </c>
      <c r="AQ16" s="73">
        <f t="shared" si="1"/>
        <v>0</v>
      </c>
      <c r="AR16" s="73">
        <f t="shared" si="1"/>
        <v>0</v>
      </c>
      <c r="AS16" s="23"/>
    </row>
    <row r="17" spans="1:44" x14ac:dyDescent="0.25">
      <c r="A17" s="85" t="s">
        <v>17</v>
      </c>
      <c r="B17" s="38"/>
      <c r="C17" s="87" t="s">
        <v>3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40"/>
    </row>
    <row r="18" spans="1:44" x14ac:dyDescent="0.25">
      <c r="A18" s="86"/>
      <c r="B18" s="41"/>
      <c r="C18" s="88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3"/>
    </row>
    <row r="19" spans="1:44" x14ac:dyDescent="0.25">
      <c r="A19" s="86"/>
      <c r="B19" s="41"/>
      <c r="C19" s="88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3"/>
    </row>
    <row r="20" spans="1:44" x14ac:dyDescent="0.25">
      <c r="A20" s="86"/>
      <c r="B20" s="41"/>
      <c r="C20" s="88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3"/>
    </row>
    <row r="21" spans="1:44" x14ac:dyDescent="0.25">
      <c r="A21" s="86"/>
      <c r="B21" s="41"/>
      <c r="C21" s="88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3"/>
    </row>
    <row r="22" spans="1:44" x14ac:dyDescent="0.25">
      <c r="A22" s="86"/>
      <c r="B22" s="41"/>
      <c r="C22" s="88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3"/>
    </row>
    <row r="23" spans="1:44" ht="15.75" thickBot="1" x14ac:dyDescent="0.3">
      <c r="A23" s="86"/>
      <c r="B23" s="44"/>
      <c r="C23" s="88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6"/>
    </row>
    <row r="24" spans="1:44" ht="15.75" thickBot="1" x14ac:dyDescent="0.3">
      <c r="A24" s="47" t="s">
        <v>22</v>
      </c>
      <c r="B24" s="48"/>
      <c r="C24" s="49"/>
      <c r="D24" s="50">
        <f>SUM(D17:D23)</f>
        <v>0</v>
      </c>
      <c r="E24" s="50">
        <f t="shared" ref="E24:AR24" si="2">SUM(E17:E23)</f>
        <v>0</v>
      </c>
      <c r="F24" s="50">
        <f t="shared" si="2"/>
        <v>0</v>
      </c>
      <c r="G24" s="50">
        <f t="shared" si="2"/>
        <v>0</v>
      </c>
      <c r="H24" s="50">
        <f t="shared" si="2"/>
        <v>0</v>
      </c>
      <c r="I24" s="50">
        <f t="shared" si="2"/>
        <v>0</v>
      </c>
      <c r="J24" s="50">
        <f t="shared" si="2"/>
        <v>0</v>
      </c>
      <c r="K24" s="50">
        <f t="shared" si="2"/>
        <v>0</v>
      </c>
      <c r="L24" s="50">
        <f t="shared" si="2"/>
        <v>0</v>
      </c>
      <c r="M24" s="50">
        <f t="shared" si="2"/>
        <v>0</v>
      </c>
      <c r="N24" s="50">
        <f t="shared" si="2"/>
        <v>0</v>
      </c>
      <c r="O24" s="50">
        <f t="shared" si="2"/>
        <v>0</v>
      </c>
      <c r="P24" s="50">
        <f t="shared" si="2"/>
        <v>0</v>
      </c>
      <c r="Q24" s="50">
        <f t="shared" si="2"/>
        <v>0</v>
      </c>
      <c r="R24" s="50">
        <f t="shared" si="2"/>
        <v>0</v>
      </c>
      <c r="S24" s="50">
        <f t="shared" si="2"/>
        <v>0</v>
      </c>
      <c r="T24" s="50">
        <f t="shared" si="2"/>
        <v>0</v>
      </c>
      <c r="U24" s="50">
        <f t="shared" si="2"/>
        <v>0</v>
      </c>
      <c r="V24" s="50">
        <f t="shared" si="2"/>
        <v>0</v>
      </c>
      <c r="W24" s="50">
        <f t="shared" si="2"/>
        <v>0</v>
      </c>
      <c r="X24" s="50">
        <f t="shared" si="2"/>
        <v>0</v>
      </c>
      <c r="Y24" s="50">
        <f t="shared" si="2"/>
        <v>0</v>
      </c>
      <c r="Z24" s="50">
        <f t="shared" si="2"/>
        <v>0</v>
      </c>
      <c r="AA24" s="50">
        <f t="shared" si="2"/>
        <v>0</v>
      </c>
      <c r="AB24" s="50">
        <f t="shared" si="2"/>
        <v>0</v>
      </c>
      <c r="AC24" s="50">
        <f t="shared" si="2"/>
        <v>0</v>
      </c>
      <c r="AD24" s="50">
        <f t="shared" si="2"/>
        <v>0</v>
      </c>
      <c r="AE24" s="50">
        <f t="shared" si="2"/>
        <v>0</v>
      </c>
      <c r="AF24" s="50">
        <f t="shared" si="2"/>
        <v>0</v>
      </c>
      <c r="AG24" s="50">
        <f t="shared" si="2"/>
        <v>0</v>
      </c>
      <c r="AH24" s="50">
        <f t="shared" si="2"/>
        <v>0</v>
      </c>
      <c r="AI24" s="50">
        <f t="shared" si="2"/>
        <v>0</v>
      </c>
      <c r="AJ24" s="50">
        <f t="shared" si="2"/>
        <v>0</v>
      </c>
      <c r="AK24" s="50">
        <f t="shared" si="2"/>
        <v>0</v>
      </c>
      <c r="AL24" s="50">
        <f t="shared" si="2"/>
        <v>0</v>
      </c>
      <c r="AM24" s="50">
        <f t="shared" si="2"/>
        <v>0</v>
      </c>
      <c r="AN24" s="50">
        <f t="shared" si="2"/>
        <v>0</v>
      </c>
      <c r="AO24" s="50">
        <f t="shared" si="2"/>
        <v>0</v>
      </c>
      <c r="AP24" s="50">
        <f t="shared" si="2"/>
        <v>0</v>
      </c>
      <c r="AQ24" s="50">
        <f t="shared" si="2"/>
        <v>0</v>
      </c>
      <c r="AR24" s="50">
        <f t="shared" si="2"/>
        <v>0</v>
      </c>
    </row>
    <row r="25" spans="1:44" ht="15.75" thickBot="1" x14ac:dyDescent="0.3">
      <c r="A25" s="2"/>
      <c r="B25" s="2"/>
      <c r="C25" s="6"/>
    </row>
    <row r="26" spans="1:44" x14ac:dyDescent="0.25">
      <c r="A26" s="17" t="s">
        <v>1</v>
      </c>
      <c r="B26" s="77"/>
      <c r="C26" s="18" t="s">
        <v>2</v>
      </c>
      <c r="D26" s="22">
        <v>0.25</v>
      </c>
    </row>
    <row r="27" spans="1:44" x14ac:dyDescent="0.25">
      <c r="A27" s="19" t="s">
        <v>21</v>
      </c>
      <c r="B27" s="76"/>
      <c r="C27" s="16" t="s">
        <v>2</v>
      </c>
      <c r="D27" s="21">
        <v>0.05</v>
      </c>
    </row>
    <row r="28" spans="1:44" x14ac:dyDescent="0.25">
      <c r="A28" s="19" t="s">
        <v>4</v>
      </c>
      <c r="B28" s="76"/>
      <c r="C28" s="16" t="s">
        <v>2</v>
      </c>
      <c r="D28" s="20">
        <v>2</v>
      </c>
    </row>
    <row r="29" spans="1:44" x14ac:dyDescent="0.25">
      <c r="A29" s="19" t="s">
        <v>5</v>
      </c>
      <c r="B29" s="76"/>
      <c r="C29" s="16" t="s">
        <v>6</v>
      </c>
      <c r="D29" s="20"/>
    </row>
  </sheetData>
  <mergeCells count="6">
    <mergeCell ref="A17:A23"/>
    <mergeCell ref="C17:C23"/>
    <mergeCell ref="A3:A7"/>
    <mergeCell ref="C3:C7"/>
    <mergeCell ref="C9:C15"/>
    <mergeCell ref="A9:A15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R53"/>
  <sheetViews>
    <sheetView tabSelected="1" topLeftCell="A22" workbookViewId="0">
      <selection activeCell="B46" sqref="B46"/>
    </sheetView>
  </sheetViews>
  <sheetFormatPr baseColWidth="10" defaultRowHeight="15" x14ac:dyDescent="0.25"/>
  <cols>
    <col min="1" max="1" width="22.85546875" style="1" customWidth="1"/>
    <col min="2" max="2" width="36.42578125" style="1" bestFit="1" customWidth="1"/>
    <col min="3" max="3" width="15.7109375" style="12" bestFit="1" customWidth="1"/>
    <col min="4" max="5" width="15" style="12" bestFit="1" customWidth="1"/>
    <col min="6" max="6" width="16" style="12" bestFit="1" customWidth="1"/>
    <col min="7" max="7" width="15" style="12" bestFit="1" customWidth="1"/>
    <col min="8" max="13" width="16" style="12" bestFit="1" customWidth="1"/>
    <col min="14" max="14" width="13.140625" style="12" bestFit="1" customWidth="1"/>
    <col min="15" max="43" width="14.5703125" style="12" bestFit="1" customWidth="1"/>
    <col min="44" max="16384" width="11.42578125" style="1"/>
  </cols>
  <sheetData>
    <row r="1" spans="2:43" x14ac:dyDescent="0.25">
      <c r="B1" s="4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2:43" s="2" customFormat="1" x14ac:dyDescent="0.25">
      <c r="B2" s="54" t="s">
        <v>7</v>
      </c>
      <c r="C2" s="55">
        <f>Parameters!D2</f>
        <v>0</v>
      </c>
      <c r="D2" s="55">
        <f>Parameters!E2</f>
        <v>1</v>
      </c>
      <c r="E2" s="55">
        <f>Parameters!F2</f>
        <v>2</v>
      </c>
      <c r="F2" s="55">
        <f>Parameters!G2</f>
        <v>3</v>
      </c>
      <c r="G2" s="55">
        <f>Parameters!H2</f>
        <v>4</v>
      </c>
      <c r="H2" s="55">
        <f>Parameters!I2</f>
        <v>5</v>
      </c>
      <c r="I2" s="55">
        <f>Parameters!J2</f>
        <v>6</v>
      </c>
      <c r="J2" s="55">
        <f>Parameters!K2</f>
        <v>7</v>
      </c>
      <c r="K2" s="55">
        <f>Parameters!L2</f>
        <v>8</v>
      </c>
      <c r="L2" s="55">
        <f>Parameters!M2</f>
        <v>9</v>
      </c>
      <c r="M2" s="55">
        <f>Parameters!N2</f>
        <v>10</v>
      </c>
      <c r="N2" s="55">
        <f>Parameters!O2</f>
        <v>11</v>
      </c>
      <c r="O2" s="55">
        <f>Parameters!P2</f>
        <v>12</v>
      </c>
      <c r="P2" s="55">
        <f>Parameters!Q2</f>
        <v>13</v>
      </c>
      <c r="Q2" s="55">
        <f>Parameters!R2</f>
        <v>14</v>
      </c>
      <c r="R2" s="55">
        <f>Parameters!S2</f>
        <v>15</v>
      </c>
      <c r="S2" s="55">
        <f>Parameters!T2</f>
        <v>16</v>
      </c>
      <c r="T2" s="55">
        <f>Parameters!U2</f>
        <v>17</v>
      </c>
      <c r="U2" s="55">
        <f>Parameters!V2</f>
        <v>18</v>
      </c>
      <c r="V2" s="55">
        <f>Parameters!W2</f>
        <v>19</v>
      </c>
      <c r="W2" s="55">
        <f>Parameters!X2</f>
        <v>20</v>
      </c>
      <c r="X2" s="55">
        <f>Parameters!Y2</f>
        <v>21</v>
      </c>
      <c r="Y2" s="55">
        <f>Parameters!Z2</f>
        <v>22</v>
      </c>
      <c r="Z2" s="55">
        <f>Parameters!AA2</f>
        <v>23</v>
      </c>
      <c r="AA2" s="55">
        <f>Parameters!AB2</f>
        <v>24</v>
      </c>
      <c r="AB2" s="55">
        <f>Parameters!AC2</f>
        <v>25</v>
      </c>
      <c r="AC2" s="55">
        <f>Parameters!AD2</f>
        <v>26</v>
      </c>
      <c r="AD2" s="55">
        <f>Parameters!AE2</f>
        <v>27</v>
      </c>
      <c r="AE2" s="55">
        <f>Parameters!AF2</f>
        <v>28</v>
      </c>
      <c r="AF2" s="55">
        <f>Parameters!AG2</f>
        <v>29</v>
      </c>
      <c r="AG2" s="55">
        <f>Parameters!AH2</f>
        <v>30</v>
      </c>
      <c r="AH2" s="55">
        <f>Parameters!AI2</f>
        <v>31</v>
      </c>
      <c r="AI2" s="55">
        <f>Parameters!AJ2</f>
        <v>32</v>
      </c>
      <c r="AJ2" s="55">
        <f>Parameters!AK2</f>
        <v>33</v>
      </c>
      <c r="AK2" s="55">
        <f>Parameters!AL2</f>
        <v>34</v>
      </c>
      <c r="AL2" s="55">
        <f>Parameters!AM2</f>
        <v>35</v>
      </c>
      <c r="AM2" s="55">
        <f>Parameters!AN2</f>
        <v>36</v>
      </c>
      <c r="AN2" s="55">
        <f>Parameters!AO2</f>
        <v>37</v>
      </c>
      <c r="AO2" s="55">
        <f>Parameters!AP2</f>
        <v>38</v>
      </c>
      <c r="AP2" s="55">
        <f>Parameters!AQ2</f>
        <v>39</v>
      </c>
      <c r="AQ2" s="55">
        <f>Parameters!AR2</f>
        <v>40</v>
      </c>
    </row>
    <row r="3" spans="2:43" x14ac:dyDescent="0.25">
      <c r="C3" s="12" t="s">
        <v>8</v>
      </c>
      <c r="D3" s="12" t="s">
        <v>8</v>
      </c>
      <c r="E3" s="12" t="s">
        <v>8</v>
      </c>
      <c r="F3" s="12" t="s">
        <v>8</v>
      </c>
      <c r="G3" s="12" t="s">
        <v>8</v>
      </c>
      <c r="H3" s="12" t="s">
        <v>8</v>
      </c>
      <c r="I3" s="12" t="s">
        <v>8</v>
      </c>
      <c r="J3" s="12" t="s">
        <v>8</v>
      </c>
      <c r="K3" s="12" t="s">
        <v>8</v>
      </c>
      <c r="L3" s="12" t="s">
        <v>8</v>
      </c>
      <c r="M3" s="12" t="s">
        <v>8</v>
      </c>
      <c r="N3" s="12" t="s">
        <v>8</v>
      </c>
      <c r="O3" s="12" t="s">
        <v>8</v>
      </c>
      <c r="P3" s="12" t="s">
        <v>8</v>
      </c>
      <c r="Q3" s="12" t="s">
        <v>8</v>
      </c>
      <c r="R3" s="12" t="s">
        <v>8</v>
      </c>
      <c r="S3" s="12" t="s">
        <v>8</v>
      </c>
      <c r="T3" s="12" t="s">
        <v>8</v>
      </c>
      <c r="U3" s="12" t="s">
        <v>8</v>
      </c>
      <c r="V3" s="12" t="s">
        <v>8</v>
      </c>
      <c r="W3" s="12" t="s">
        <v>8</v>
      </c>
      <c r="X3" s="12" t="s">
        <v>8</v>
      </c>
      <c r="Y3" s="12" t="s">
        <v>8</v>
      </c>
      <c r="Z3" s="12" t="s">
        <v>8</v>
      </c>
      <c r="AA3" s="12" t="s">
        <v>8</v>
      </c>
      <c r="AB3" s="12" t="s">
        <v>8</v>
      </c>
      <c r="AC3" s="12" t="s">
        <v>8</v>
      </c>
      <c r="AD3" s="12" t="s">
        <v>8</v>
      </c>
      <c r="AE3" s="12" t="s">
        <v>8</v>
      </c>
      <c r="AF3" s="12" t="s">
        <v>8</v>
      </c>
      <c r="AG3" s="12" t="s">
        <v>8</v>
      </c>
      <c r="AH3" s="12" t="s">
        <v>8</v>
      </c>
      <c r="AI3" s="12" t="s">
        <v>8</v>
      </c>
      <c r="AJ3" s="12" t="s">
        <v>8</v>
      </c>
      <c r="AK3" s="12" t="s">
        <v>8</v>
      </c>
      <c r="AL3" s="12" t="s">
        <v>8</v>
      </c>
      <c r="AM3" s="12" t="s">
        <v>8</v>
      </c>
      <c r="AN3" s="12" t="s">
        <v>8</v>
      </c>
      <c r="AO3" s="12" t="s">
        <v>8</v>
      </c>
      <c r="AP3" s="12" t="s">
        <v>8</v>
      </c>
      <c r="AQ3" s="12" t="s">
        <v>8</v>
      </c>
    </row>
    <row r="5" spans="2:43" x14ac:dyDescent="0.25">
      <c r="B5" s="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</row>
    <row r="6" spans="2:43" x14ac:dyDescent="0.25">
      <c r="B6" s="56" t="str">
        <f>Parameters!A8</f>
        <v>Capex - Total</v>
      </c>
      <c r="C6" s="60">
        <f>Parameters!D8</f>
        <v>0</v>
      </c>
      <c r="D6" s="60">
        <f>Parameters!E8</f>
        <v>0</v>
      </c>
      <c r="E6" s="60">
        <f>Parameters!F8</f>
        <v>0</v>
      </c>
      <c r="F6" s="60">
        <f>Parameters!G8</f>
        <v>0</v>
      </c>
      <c r="G6" s="60">
        <f>Parameters!H8</f>
        <v>0</v>
      </c>
      <c r="H6" s="60">
        <f>Parameters!I8</f>
        <v>0</v>
      </c>
      <c r="I6" s="60">
        <f>Parameters!J8</f>
        <v>0</v>
      </c>
      <c r="J6" s="60">
        <f>Parameters!K8</f>
        <v>0</v>
      </c>
      <c r="K6" s="60">
        <f>Parameters!L8</f>
        <v>0</v>
      </c>
      <c r="L6" s="60">
        <f>Parameters!M8</f>
        <v>0</v>
      </c>
      <c r="M6" s="60">
        <f>Parameters!N8</f>
        <v>0</v>
      </c>
      <c r="N6" s="60">
        <f>Parameters!O8</f>
        <v>0</v>
      </c>
      <c r="O6" s="60">
        <f>Parameters!P8</f>
        <v>0</v>
      </c>
      <c r="P6" s="60">
        <f>Parameters!Q8</f>
        <v>0</v>
      </c>
      <c r="Q6" s="60">
        <f>Parameters!R8</f>
        <v>0</v>
      </c>
      <c r="R6" s="60">
        <f>Parameters!S8</f>
        <v>0</v>
      </c>
      <c r="S6" s="60">
        <f>Parameters!T8</f>
        <v>0</v>
      </c>
      <c r="T6" s="60">
        <f>Parameters!U8</f>
        <v>0</v>
      </c>
      <c r="U6" s="60">
        <f>Parameters!V8</f>
        <v>0</v>
      </c>
      <c r="V6" s="60">
        <f>Parameters!W8</f>
        <v>0</v>
      </c>
      <c r="W6" s="60">
        <f>Parameters!X8</f>
        <v>0</v>
      </c>
      <c r="X6" s="60">
        <f>Parameters!Y8</f>
        <v>0</v>
      </c>
      <c r="Y6" s="60">
        <f>Parameters!Z8</f>
        <v>0</v>
      </c>
      <c r="Z6" s="60">
        <f>Parameters!AA8</f>
        <v>0</v>
      </c>
      <c r="AA6" s="60">
        <f>Parameters!AB8</f>
        <v>0</v>
      </c>
      <c r="AB6" s="60">
        <f>Parameters!AC8</f>
        <v>0</v>
      </c>
      <c r="AC6" s="60">
        <f>Parameters!AD8</f>
        <v>0</v>
      </c>
      <c r="AD6" s="60">
        <f>Parameters!AE8</f>
        <v>0</v>
      </c>
      <c r="AE6" s="60">
        <f>Parameters!AF8</f>
        <v>0</v>
      </c>
      <c r="AF6" s="60">
        <f>Parameters!AG8</f>
        <v>0</v>
      </c>
      <c r="AG6" s="60">
        <f>Parameters!AH8</f>
        <v>0</v>
      </c>
      <c r="AH6" s="60">
        <f>Parameters!AI8</f>
        <v>0</v>
      </c>
      <c r="AI6" s="60">
        <f>Parameters!AJ8</f>
        <v>0</v>
      </c>
      <c r="AJ6" s="60">
        <f>Parameters!AK8</f>
        <v>0</v>
      </c>
      <c r="AK6" s="60">
        <f>Parameters!AL8</f>
        <v>0</v>
      </c>
      <c r="AL6" s="60">
        <f>Parameters!AM8</f>
        <v>0</v>
      </c>
      <c r="AM6" s="60">
        <f>Parameters!AN8</f>
        <v>0</v>
      </c>
      <c r="AN6" s="60">
        <f>Parameters!AO8</f>
        <v>0</v>
      </c>
      <c r="AO6" s="60">
        <f>Parameters!AP8</f>
        <v>0</v>
      </c>
      <c r="AP6" s="60">
        <f>Parameters!AQ8</f>
        <v>0</v>
      </c>
      <c r="AQ6" s="60">
        <f>Parameters!AR8</f>
        <v>0</v>
      </c>
    </row>
    <row r="7" spans="2:43" x14ac:dyDescent="0.25">
      <c r="B7" s="2"/>
    </row>
    <row r="8" spans="2:43" x14ac:dyDescent="0.25">
      <c r="B8" s="2"/>
    </row>
    <row r="9" spans="2:43" x14ac:dyDescent="0.25">
      <c r="B9" s="8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2:43" x14ac:dyDescent="0.25">
      <c r="B10" s="56" t="str">
        <f>Parameters!A24</f>
        <v>Expected revenues - TOTAL</v>
      </c>
      <c r="C10" s="57">
        <f>Parameters!D24</f>
        <v>0</v>
      </c>
      <c r="D10" s="60">
        <f>Parameters!E24</f>
        <v>0</v>
      </c>
      <c r="E10" s="60">
        <f>Parameters!F24</f>
        <v>0</v>
      </c>
      <c r="F10" s="60">
        <f>Parameters!G24</f>
        <v>0</v>
      </c>
      <c r="G10" s="60">
        <f>Parameters!H24</f>
        <v>0</v>
      </c>
      <c r="H10" s="60">
        <f>Parameters!I24</f>
        <v>0</v>
      </c>
      <c r="I10" s="60">
        <f>Parameters!J24</f>
        <v>0</v>
      </c>
      <c r="J10" s="60">
        <f>Parameters!K24</f>
        <v>0</v>
      </c>
      <c r="K10" s="60">
        <f>Parameters!L24</f>
        <v>0</v>
      </c>
      <c r="L10" s="60">
        <f>Parameters!M24</f>
        <v>0</v>
      </c>
      <c r="M10" s="60">
        <f>Parameters!N24</f>
        <v>0</v>
      </c>
      <c r="N10" s="60">
        <v>250000</v>
      </c>
      <c r="O10" s="60">
        <v>350000</v>
      </c>
      <c r="P10" s="60">
        <v>350000</v>
      </c>
      <c r="Q10" s="60">
        <v>350000</v>
      </c>
      <c r="R10" s="60">
        <v>200000</v>
      </c>
      <c r="S10" s="60">
        <v>150000</v>
      </c>
      <c r="T10" s="60">
        <v>100000</v>
      </c>
      <c r="U10" s="60">
        <v>150000</v>
      </c>
      <c r="V10" s="60">
        <v>150000</v>
      </c>
      <c r="W10" s="60">
        <v>150000</v>
      </c>
      <c r="X10" s="60">
        <v>150000</v>
      </c>
      <c r="Y10" s="60">
        <v>150000</v>
      </c>
      <c r="Z10" s="60">
        <v>150000</v>
      </c>
      <c r="AA10" s="60">
        <v>250000</v>
      </c>
      <c r="AB10" s="60">
        <v>250000</v>
      </c>
      <c r="AC10" s="60">
        <v>500000</v>
      </c>
      <c r="AD10" s="60">
        <v>500000</v>
      </c>
      <c r="AE10" s="60">
        <v>450000</v>
      </c>
      <c r="AF10" s="60">
        <v>450000</v>
      </c>
      <c r="AG10" s="60">
        <v>150000</v>
      </c>
      <c r="AH10" s="60">
        <v>150000</v>
      </c>
      <c r="AI10" s="60">
        <v>150000</v>
      </c>
      <c r="AJ10" s="60">
        <v>150000</v>
      </c>
      <c r="AK10" s="60">
        <v>150000</v>
      </c>
      <c r="AL10" s="60">
        <v>150000</v>
      </c>
      <c r="AM10" s="60">
        <v>150000</v>
      </c>
      <c r="AN10" s="60">
        <v>150000</v>
      </c>
      <c r="AO10" s="60">
        <v>150000</v>
      </c>
      <c r="AP10" s="60">
        <v>150000</v>
      </c>
      <c r="AQ10" s="60">
        <v>150000</v>
      </c>
    </row>
    <row r="11" spans="2:43" x14ac:dyDescent="0.25">
      <c r="B11" s="2"/>
    </row>
    <row r="12" spans="2:43" x14ac:dyDescent="0.25">
      <c r="B12" s="2"/>
    </row>
    <row r="13" spans="2:43" x14ac:dyDescent="0.25">
      <c r="B13" s="8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</row>
    <row r="14" spans="2:43" x14ac:dyDescent="0.25">
      <c r="B14" s="56" t="str">
        <f>Parameters!A16</f>
        <v>Opex - Total</v>
      </c>
      <c r="C14" s="57">
        <f>Parameters!D16</f>
        <v>0</v>
      </c>
      <c r="D14" s="60">
        <f>Parameters!E16</f>
        <v>0</v>
      </c>
      <c r="E14" s="60">
        <f>Parameters!F16</f>
        <v>0</v>
      </c>
      <c r="F14" s="60">
        <f>Parameters!G16</f>
        <v>0</v>
      </c>
      <c r="G14" s="60">
        <f>Parameters!H16</f>
        <v>0</v>
      </c>
      <c r="H14" s="60">
        <f>Parameters!I16</f>
        <v>0</v>
      </c>
      <c r="I14" s="60">
        <f>Parameters!J16</f>
        <v>0</v>
      </c>
      <c r="J14" s="60">
        <f>Parameters!K16</f>
        <v>0</v>
      </c>
      <c r="K14" s="60">
        <f>Parameters!L16</f>
        <v>0</v>
      </c>
      <c r="L14" s="60">
        <f>Parameters!M16</f>
        <v>0</v>
      </c>
      <c r="M14" s="60">
        <f>Parameters!N16</f>
        <v>0</v>
      </c>
      <c r="N14" s="60">
        <f>Parameters!O16</f>
        <v>0</v>
      </c>
      <c r="O14" s="60">
        <f>Parameters!P16</f>
        <v>0</v>
      </c>
      <c r="P14" s="60">
        <f>Parameters!Q16</f>
        <v>0</v>
      </c>
      <c r="Q14" s="60">
        <f>Parameters!R16</f>
        <v>0</v>
      </c>
      <c r="R14" s="60">
        <f>Parameters!S16</f>
        <v>0</v>
      </c>
      <c r="S14" s="60">
        <f>Parameters!T16</f>
        <v>0</v>
      </c>
      <c r="T14" s="60">
        <f>Parameters!U16</f>
        <v>0</v>
      </c>
      <c r="U14" s="60">
        <f>Parameters!V16</f>
        <v>0</v>
      </c>
      <c r="V14" s="60">
        <f>Parameters!W16</f>
        <v>0</v>
      </c>
      <c r="W14" s="60">
        <f>Parameters!X16</f>
        <v>0</v>
      </c>
      <c r="X14" s="60">
        <f>Parameters!Y16</f>
        <v>0</v>
      </c>
      <c r="Y14" s="60">
        <f>Parameters!Z16</f>
        <v>0</v>
      </c>
      <c r="Z14" s="60">
        <f>Parameters!AA16</f>
        <v>0</v>
      </c>
      <c r="AA14" s="60">
        <f>Parameters!AB16</f>
        <v>0</v>
      </c>
      <c r="AB14" s="60">
        <f>Parameters!AC16</f>
        <v>0</v>
      </c>
      <c r="AC14" s="60">
        <f>Parameters!AD16</f>
        <v>0</v>
      </c>
      <c r="AD14" s="60">
        <f>Parameters!AE16</f>
        <v>0</v>
      </c>
      <c r="AE14" s="60">
        <f>Parameters!AF16</f>
        <v>0</v>
      </c>
      <c r="AF14" s="60">
        <f>Parameters!AG16</f>
        <v>0</v>
      </c>
      <c r="AG14" s="60">
        <f>Parameters!AH16</f>
        <v>0</v>
      </c>
      <c r="AH14" s="60">
        <f>Parameters!AI16</f>
        <v>0</v>
      </c>
      <c r="AI14" s="60">
        <f>Parameters!AJ16</f>
        <v>0</v>
      </c>
      <c r="AJ14" s="60">
        <f>Parameters!AK16</f>
        <v>0</v>
      </c>
      <c r="AK14" s="60">
        <f>Parameters!AL16</f>
        <v>0</v>
      </c>
      <c r="AL14" s="60">
        <f>Parameters!AM16</f>
        <v>0</v>
      </c>
      <c r="AM14" s="60">
        <f>Parameters!AN16</f>
        <v>0</v>
      </c>
      <c r="AN14" s="60">
        <f>Parameters!AO16</f>
        <v>0</v>
      </c>
      <c r="AO14" s="60">
        <f>Parameters!AP16</f>
        <v>0</v>
      </c>
      <c r="AP14" s="60">
        <f>Parameters!AQ16</f>
        <v>0</v>
      </c>
      <c r="AQ14" s="60">
        <f>Parameters!AR16</f>
        <v>0</v>
      </c>
    </row>
    <row r="15" spans="2:43" x14ac:dyDescent="0.25">
      <c r="B15" s="2"/>
    </row>
    <row r="16" spans="2:43" x14ac:dyDescent="0.25">
      <c r="B16" s="74" t="s">
        <v>27</v>
      </c>
      <c r="C16" s="75">
        <f>C10-C6-C14</f>
        <v>0</v>
      </c>
      <c r="D16" s="75">
        <f t="shared" ref="D16:AQ16" si="0">D10-D6-D14</f>
        <v>0</v>
      </c>
      <c r="E16" s="75">
        <f t="shared" si="0"/>
        <v>0</v>
      </c>
      <c r="F16" s="75">
        <f t="shared" si="0"/>
        <v>0</v>
      </c>
      <c r="G16" s="75">
        <f t="shared" si="0"/>
        <v>0</v>
      </c>
      <c r="H16" s="75">
        <f t="shared" si="0"/>
        <v>0</v>
      </c>
      <c r="I16" s="75">
        <f t="shared" si="0"/>
        <v>0</v>
      </c>
      <c r="J16" s="75">
        <f t="shared" si="0"/>
        <v>0</v>
      </c>
      <c r="K16" s="75">
        <f t="shared" si="0"/>
        <v>0</v>
      </c>
      <c r="L16" s="75">
        <f t="shared" si="0"/>
        <v>0</v>
      </c>
      <c r="M16" s="75">
        <f t="shared" si="0"/>
        <v>0</v>
      </c>
      <c r="N16" s="75">
        <f t="shared" si="0"/>
        <v>250000</v>
      </c>
      <c r="O16" s="75">
        <f t="shared" si="0"/>
        <v>350000</v>
      </c>
      <c r="P16" s="75">
        <f t="shared" si="0"/>
        <v>350000</v>
      </c>
      <c r="Q16" s="75">
        <f t="shared" si="0"/>
        <v>350000</v>
      </c>
      <c r="R16" s="75">
        <f t="shared" si="0"/>
        <v>200000</v>
      </c>
      <c r="S16" s="75">
        <f t="shared" si="0"/>
        <v>150000</v>
      </c>
      <c r="T16" s="75">
        <f t="shared" si="0"/>
        <v>100000</v>
      </c>
      <c r="U16" s="75">
        <f t="shared" si="0"/>
        <v>150000</v>
      </c>
      <c r="V16" s="75">
        <f t="shared" si="0"/>
        <v>150000</v>
      </c>
      <c r="W16" s="75">
        <f t="shared" si="0"/>
        <v>150000</v>
      </c>
      <c r="X16" s="75">
        <f t="shared" si="0"/>
        <v>150000</v>
      </c>
      <c r="Y16" s="75">
        <f t="shared" si="0"/>
        <v>150000</v>
      </c>
      <c r="Z16" s="75">
        <f t="shared" si="0"/>
        <v>150000</v>
      </c>
      <c r="AA16" s="75">
        <f t="shared" si="0"/>
        <v>250000</v>
      </c>
      <c r="AB16" s="75">
        <f t="shared" si="0"/>
        <v>250000</v>
      </c>
      <c r="AC16" s="75">
        <f t="shared" si="0"/>
        <v>500000</v>
      </c>
      <c r="AD16" s="75">
        <f t="shared" si="0"/>
        <v>500000</v>
      </c>
      <c r="AE16" s="75">
        <f t="shared" si="0"/>
        <v>450000</v>
      </c>
      <c r="AF16" s="75">
        <f t="shared" si="0"/>
        <v>450000</v>
      </c>
      <c r="AG16" s="75">
        <f t="shared" si="0"/>
        <v>150000</v>
      </c>
      <c r="AH16" s="75">
        <f t="shared" si="0"/>
        <v>150000</v>
      </c>
      <c r="AI16" s="75">
        <f t="shared" si="0"/>
        <v>150000</v>
      </c>
      <c r="AJ16" s="75">
        <f t="shared" si="0"/>
        <v>150000</v>
      </c>
      <c r="AK16" s="75">
        <f t="shared" si="0"/>
        <v>150000</v>
      </c>
      <c r="AL16" s="75">
        <f t="shared" si="0"/>
        <v>150000</v>
      </c>
      <c r="AM16" s="75">
        <f t="shared" si="0"/>
        <v>150000</v>
      </c>
      <c r="AN16" s="75">
        <f t="shared" si="0"/>
        <v>150000</v>
      </c>
      <c r="AO16" s="75">
        <f t="shared" si="0"/>
        <v>150000</v>
      </c>
      <c r="AP16" s="75">
        <f t="shared" si="0"/>
        <v>150000</v>
      </c>
      <c r="AQ16" s="75">
        <f t="shared" si="0"/>
        <v>150000</v>
      </c>
    </row>
    <row r="17" spans="2:44" x14ac:dyDescent="0.25">
      <c r="B17" s="2"/>
    </row>
    <row r="18" spans="2:44" x14ac:dyDescent="0.25">
      <c r="B18" s="56" t="s">
        <v>24</v>
      </c>
      <c r="C18" s="57"/>
      <c r="D18" s="60" t="e">
        <f>($C$6/Parameters!$D$29)*(D2&lt;=Parameters!$D$29)</f>
        <v>#DIV/0!</v>
      </c>
      <c r="E18" s="60" t="e">
        <f>($C$6/Parameters!$D$29)*(E2&lt;=Parameters!$D$29)+($D$6/Parameters!$D$29)*(E2&lt;=Parameters!$D$29)</f>
        <v>#DIV/0!</v>
      </c>
      <c r="F18" s="60" t="e">
        <f>($C$6/Parameters!$D$29)*(E2&lt;=Parameters!$D$29)+($D$6/Parameters!$D$29)*(E2&lt;=Parameters!$D$29)+($E$6/Parameters!$D$29)*(E2&lt;=Parameters!$D$29+2)</f>
        <v>#DIV/0!</v>
      </c>
      <c r="G18" s="60" t="e">
        <f>($C$6/Parameters!$D$29)*(E2&lt;=Parameters!$D$29)+($D$6/Parameters!$D$29)*(E2&lt;=Parameters!$D$29)+($E$6/Parameters!$D$29)*(E2&lt;=Parameters!$D$29+2)+($F$6/Parameters!$D$29)*(E2&lt;=Parameters!$D$29+3)</f>
        <v>#DIV/0!</v>
      </c>
      <c r="H18" s="60" t="e">
        <f>($C$6/Parameters!$D$29)*(F2&lt;=Parameters!$D$29)+($D$6/Parameters!$D$29)*(F2&lt;=Parameters!$D$29)+($E$6/Parameters!$D$29)*(F2&lt;=Parameters!$D$29+2)+($F$6/Parameters!$D$29)*(F2&lt;=Parameters!$D$29+3)</f>
        <v>#DIV/0!</v>
      </c>
      <c r="I18" s="60" t="e">
        <f>($C$6/Parameters!$D$29)*(G2&lt;=Parameters!$D$29)+($D$6/Parameters!$D$29)*(G2&lt;=Parameters!$D$29)+($E$6/Parameters!$D$29)*(G2&lt;=Parameters!$D$29+2)+($F$6/Parameters!$D$29)*(G2&lt;=Parameters!$D$29+3)</f>
        <v>#DIV/0!</v>
      </c>
      <c r="J18" s="60" t="e">
        <f>($C$6/Parameters!$D$29)*(H2&lt;=Parameters!$D$29)+($D$6/Parameters!$D$29)*(H2&lt;=Parameters!$D$29)+($E$6/Parameters!$D$29)*(H2&lt;=Parameters!$D$29+2)+($F$6/Parameters!$D$29)*(H2&lt;=Parameters!$D$29+3)</f>
        <v>#DIV/0!</v>
      </c>
      <c r="K18" s="60" t="e">
        <f>($C$6/Parameters!$D$29)*(I2&lt;=Parameters!$D$29)+($D$6/Parameters!$D$29)*(I2&lt;=Parameters!$D$29)+($E$6/Parameters!$D$29)*(I2&lt;=Parameters!$D$29+2)+($F$6/Parameters!$D$29)*(I2&lt;=Parameters!$D$29+3)</f>
        <v>#DIV/0!</v>
      </c>
      <c r="L18" s="60" t="e">
        <f>($C$6/Parameters!$D$29)*(J2&lt;=Parameters!$D$29)+($D$6/Parameters!$D$29)*(J2&lt;=Parameters!$D$29)+($E$6/Parameters!$D$29)*(J2&lt;=Parameters!$D$29+2)+($F$6/Parameters!$D$29)*(J2&lt;=Parameters!$D$29+3)</f>
        <v>#DIV/0!</v>
      </c>
      <c r="M18" s="60" t="e">
        <f>($C$6/Parameters!$D$29)*(K2&lt;=Parameters!$D$29)+($D$6/Parameters!$D$29)*(K2&lt;=Parameters!$D$29)+($E$6/Parameters!$D$29)*(K2&lt;=Parameters!$D$29+2)+($F$6/Parameters!$D$29)*(K2&lt;=Parameters!$D$29+3)</f>
        <v>#DIV/0!</v>
      </c>
      <c r="N18" s="60" t="e">
        <f>($C$6/Parameters!$D$29)*(L2&lt;=Parameters!$D$29)+($D$6/Parameters!$D$29)*(L2&lt;=Parameters!$D$29)+($E$6/Parameters!$D$29)*(L2&lt;=Parameters!$D$29+2)+($F$6/Parameters!$D$29)*(L2&lt;=Parameters!$D$29+3)</f>
        <v>#DIV/0!</v>
      </c>
      <c r="O18" s="60" t="e">
        <f>($C$6/Parameters!$D$29)*(M2&lt;=Parameters!$D$29)+($D$6/Parameters!$D$29)*(M2&lt;=Parameters!$D$29)+($E$6/Parameters!$D$29)*(M2&lt;=Parameters!$D$29+2)+($F$6/Parameters!$D$29)*(M2&lt;=Parameters!$D$29+3)</f>
        <v>#DIV/0!</v>
      </c>
      <c r="P18" s="60" t="e">
        <f>($C$6/Parameters!$D$29)*(N2&lt;=Parameters!$D$29)+($D$6/Parameters!$D$29)*(N2&lt;=Parameters!$D$29)+($E$6/Parameters!$D$29)*(N2&lt;=Parameters!$D$29+2)+($F$6/Parameters!$D$29)*(N2&lt;=Parameters!$D$29+3)</f>
        <v>#DIV/0!</v>
      </c>
      <c r="Q18" s="60" t="e">
        <f>($C$6/Parameters!$D$29)*(O2&lt;=Parameters!$D$29)+($D$6/Parameters!$D$29)*(O2&lt;=Parameters!$D$29)+($E$6/Parameters!$D$29)*(O2&lt;=Parameters!$D$29+2)+($F$6/Parameters!$D$29)*(O2&lt;=Parameters!$D$29+3)</f>
        <v>#DIV/0!</v>
      </c>
      <c r="R18" s="60" t="e">
        <f>($C$6/Parameters!$D$29)*(P2&lt;=Parameters!$D$29)+($D$6/Parameters!$D$29)*(P2&lt;=Parameters!$D$29)+($E$6/Parameters!$D$29)*(P2&lt;=Parameters!$D$29+2)+($F$6/Parameters!$D$29)*(P2&lt;=Parameters!$D$29+3)</f>
        <v>#DIV/0!</v>
      </c>
      <c r="S18" s="60" t="e">
        <f>($C$6/Parameters!$D$29)*(Q2&lt;=Parameters!$D$29)+($D$6/Parameters!$D$29)*(Q2&lt;=Parameters!$D$29)+($E$6/Parameters!$D$29)*(Q2&lt;=Parameters!$D$29+2)+($F$6/Parameters!$D$29)*(Q2&lt;=Parameters!$D$29+3)</f>
        <v>#DIV/0!</v>
      </c>
      <c r="T18" s="60" t="e">
        <f>($C$6/Parameters!$D$29)*(R2&lt;=Parameters!$D$29)+($D$6/Parameters!$D$29)*(R2&lt;=Parameters!$D$29)+($E$6/Parameters!$D$29)*(R2&lt;=Parameters!$D$29+2)+($F$6/Parameters!$D$29)*(R2&lt;=Parameters!$D$29+3)</f>
        <v>#DIV/0!</v>
      </c>
      <c r="U18" s="60" t="e">
        <f>($C$6/Parameters!$D$29)*(S2&lt;=Parameters!$D$29)+($D$6/Parameters!$D$29)*(S2&lt;=Parameters!$D$29)+($E$6/Parameters!$D$29)*(S2&lt;=Parameters!$D$29+2)+($F$6/Parameters!$D$29)*(S2&lt;=Parameters!$D$29+3)</f>
        <v>#DIV/0!</v>
      </c>
      <c r="V18" s="60" t="e">
        <f>($C$6/Parameters!$D$29)*(T2&lt;=Parameters!$D$29)+($D$6/Parameters!$D$29)*(T2&lt;=Parameters!$D$29)+($E$6/Parameters!$D$29)*(T2&lt;=Parameters!$D$29+2)+($F$6/Parameters!$D$29)*(T2&lt;=Parameters!$D$29+3)</f>
        <v>#DIV/0!</v>
      </c>
      <c r="W18" s="60" t="e">
        <f>($C$6/Parameters!$D$29)*(U2&lt;=Parameters!$D$29)+($D$6/Parameters!$D$29)*(U2&lt;=Parameters!$D$29)+($E$6/Parameters!$D$29)*(U2&lt;=Parameters!$D$29+2)+($F$6/Parameters!$D$29)*(U2&lt;=Parameters!$D$29+3)</f>
        <v>#DIV/0!</v>
      </c>
      <c r="X18" s="60" t="e">
        <f>($C$6/Parameters!$D$29)*(V2&lt;=Parameters!$D$29)+($D$6/Parameters!$D$29)*(V2&lt;=Parameters!$D$29)+($E$6/Parameters!$D$29)*(V2&lt;=Parameters!$D$29+2)+($F$6/Parameters!$D$29)*(V2&lt;=Parameters!$D$29+3)</f>
        <v>#DIV/0!</v>
      </c>
      <c r="Y18" s="60" t="e">
        <f>($C$6/Parameters!$D$29)*(W2&lt;=Parameters!$D$29)+($D$6/Parameters!$D$29)*(W2&lt;=Parameters!$D$29)+($E$6/Parameters!$D$29)*(W2&lt;=Parameters!$D$29+2)+($F$6/Parameters!$D$29)*(W2&lt;=Parameters!$D$29+3)</f>
        <v>#DIV/0!</v>
      </c>
      <c r="Z18" s="60" t="e">
        <f>($C$6/Parameters!$D$29)*(X2&lt;=Parameters!$D$29)+($D$6/Parameters!$D$29)*(X2&lt;=Parameters!$D$29)+($E$6/Parameters!$D$29)*(X2&lt;=Parameters!$D$29+2)+($F$6/Parameters!$D$29)*(X2&lt;=Parameters!$D$29+3)</f>
        <v>#DIV/0!</v>
      </c>
      <c r="AA18" s="60" t="e">
        <f>($C$6/Parameters!$D$29)*(Y2&lt;=Parameters!$D$29)+($D$6/Parameters!$D$29)*(Y2&lt;=Parameters!$D$29)+($E$6/Parameters!$D$29)*(Y2&lt;=Parameters!$D$29+2)+($F$6/Parameters!$D$29)*(Y2&lt;=Parameters!$D$29+3)</f>
        <v>#DIV/0!</v>
      </c>
      <c r="AB18" s="60" t="e">
        <f>($C$6/Parameters!$D$29)*(Z2&lt;=Parameters!$D$29)+($D$6/Parameters!$D$29)*(Z2&lt;=Parameters!$D$29)+($E$6/Parameters!$D$29)*(Z2&lt;=Parameters!$D$29+2)+($F$6/Parameters!$D$29)*(Z2&lt;=Parameters!$D$29+3)</f>
        <v>#DIV/0!</v>
      </c>
      <c r="AC18" s="60" t="e">
        <f>($C$6/Parameters!$D$29)*(AA2&lt;=Parameters!$D$29)+($D$6/Parameters!$D$29)*(AA2&lt;=Parameters!$D$29)+($E$6/Parameters!$D$29)*(AA2&lt;=Parameters!$D$29+2)+($F$6/Parameters!$D$29)*(AA2&lt;=Parameters!$D$29+3)</f>
        <v>#DIV/0!</v>
      </c>
      <c r="AD18" s="60" t="e">
        <f>($C$6/Parameters!$D$29)*(AB2&lt;=Parameters!$D$29)+($D$6/Parameters!$D$29)*(AB2&lt;=Parameters!$D$29)+($E$6/Parameters!$D$29)*(AB2&lt;=Parameters!$D$29+2)+($F$6/Parameters!$D$29)*(AB2&lt;=Parameters!$D$29+3)</f>
        <v>#DIV/0!</v>
      </c>
      <c r="AE18" s="60" t="e">
        <f>($C$6/Parameters!$D$29)*(AC2&lt;=Parameters!$D$29)+($D$6/Parameters!$D$29)*(AC2&lt;=Parameters!$D$29)+($E$6/Parameters!$D$29)*(AC2&lt;=Parameters!$D$29+2)+($F$6/Parameters!$D$29)*(AC2&lt;=Parameters!$D$29+3)</f>
        <v>#DIV/0!</v>
      </c>
      <c r="AF18" s="60" t="e">
        <f>($C$6/Parameters!$D$29)*(AD2&lt;=Parameters!$D$29)+($D$6/Parameters!$D$29)*(AD2&lt;=Parameters!$D$29)+($E$6/Parameters!$D$29)*(AD2&lt;=Parameters!$D$29+2)+($F$6/Parameters!$D$29)*(AD2&lt;=Parameters!$D$29+3)</f>
        <v>#DIV/0!</v>
      </c>
      <c r="AG18" s="60" t="e">
        <f>($C$6/Parameters!$D$29)*(AE2&lt;=Parameters!$D$29)+($D$6/Parameters!$D$29)*(AE2&lt;=Parameters!$D$29)+($E$6/Parameters!$D$29)*(AE2&lt;=Parameters!$D$29+2)+($F$6/Parameters!$D$29)*(AE2&lt;=Parameters!$D$29+3)</f>
        <v>#DIV/0!</v>
      </c>
      <c r="AH18" s="60" t="e">
        <f>($C$6/Parameters!$D$29)*(AF2&lt;=Parameters!$D$29)+($D$6/Parameters!$D$29)*(AF2&lt;=Parameters!$D$29)+($E$6/Parameters!$D$29)*(AF2&lt;=Parameters!$D$29+2)+($F$6/Parameters!$D$29)*(AF2&lt;=Parameters!$D$29+3)</f>
        <v>#DIV/0!</v>
      </c>
      <c r="AI18" s="60" t="e">
        <f>($C$6/Parameters!$D$29)*(AG2&lt;=Parameters!$D$29)+($D$6/Parameters!$D$29)*(AG2&lt;=Parameters!$D$29)+($E$6/Parameters!$D$29)*(AG2&lt;=Parameters!$D$29+2)+($F$6/Parameters!$D$29)*(AG2&lt;=Parameters!$D$29+3)</f>
        <v>#DIV/0!</v>
      </c>
      <c r="AJ18" s="60" t="e">
        <f>($C$6/Parameters!$D$29)*(AH2&lt;=Parameters!$D$29)+($D$6/Parameters!$D$29)*(AH2&lt;=Parameters!$D$29)+($E$6/Parameters!$D$29)*(AH2&lt;=Parameters!$D$29+2)+($F$6/Parameters!$D$29)*(AH2&lt;=Parameters!$D$29+3)</f>
        <v>#DIV/0!</v>
      </c>
      <c r="AK18" s="60" t="e">
        <f>($C$6/Parameters!$D$29)*(AI2&lt;=Parameters!$D$29)+($D$6/Parameters!$D$29)*(AI2&lt;=Parameters!$D$29)+($E$6/Parameters!$D$29)*(AI2&lt;=Parameters!$D$29+2)+($F$6/Parameters!$D$29)*(AI2&lt;=Parameters!$D$29+3)</f>
        <v>#DIV/0!</v>
      </c>
      <c r="AL18" s="60" t="e">
        <f>($C$6/Parameters!$D$29)*(AJ2&lt;=Parameters!$D$29)+($D$6/Parameters!$D$29)*(AJ2&lt;=Parameters!$D$29)+($E$6/Parameters!$D$29)*(AJ2&lt;=Parameters!$D$29+2)+($F$6/Parameters!$D$29)*(AJ2&lt;=Parameters!$D$29+3)</f>
        <v>#DIV/0!</v>
      </c>
      <c r="AM18" s="60" t="e">
        <f>($C$6/Parameters!$D$29)*(AK2&lt;=Parameters!$D$29)+($D$6/Parameters!$D$29)*(AK2&lt;=Parameters!$D$29)+($E$6/Parameters!$D$29)*(AK2&lt;=Parameters!$D$29+2)+($F$6/Parameters!$D$29)*(AK2&lt;=Parameters!$D$29+3)</f>
        <v>#DIV/0!</v>
      </c>
      <c r="AN18" s="60" t="e">
        <f>($C$6/Parameters!$D$29)*(AL2&lt;=Parameters!$D$29)+($D$6/Parameters!$D$29)*(AL2&lt;=Parameters!$D$29)+($E$6/Parameters!$D$29)*(AL2&lt;=Parameters!$D$29+2)+($F$6/Parameters!$D$29)*(AL2&lt;=Parameters!$D$29+3)</f>
        <v>#DIV/0!</v>
      </c>
      <c r="AO18" s="60" t="e">
        <f>($C$6/Parameters!$D$29)*(AM2&lt;=Parameters!$D$29)+($D$6/Parameters!$D$29)*(AM2&lt;=Parameters!$D$29)+($E$6/Parameters!$D$29)*(AM2&lt;=Parameters!$D$29+2)+($F$6/Parameters!$D$29)*(AM2&lt;=Parameters!$D$29+3)</f>
        <v>#DIV/0!</v>
      </c>
      <c r="AP18" s="60" t="e">
        <f>($C$6/Parameters!$D$29)*(AN2&lt;=Parameters!$D$29)+($D$6/Parameters!$D$29)*(AN2&lt;=Parameters!$D$29)+($E$6/Parameters!$D$29)*(AN2&lt;=Parameters!$D$29+2)+($F$6/Parameters!$D$29)*(AN2&lt;=Parameters!$D$29+3)</f>
        <v>#DIV/0!</v>
      </c>
      <c r="AQ18" s="60" t="e">
        <f>($C$6/Parameters!$D$29)*(AO2&lt;=Parameters!$D$29)+($D$6/Parameters!$D$29)*(AO2&lt;=Parameters!$D$29)+($E$6/Parameters!$D$29)*(AO2&lt;=Parameters!$D$29+2)+($F$6/Parameters!$D$29)*(AO2&lt;=Parameters!$D$29+3)</f>
        <v>#DIV/0!</v>
      </c>
      <c r="AR18" s="60"/>
    </row>
    <row r="19" spans="2:44" x14ac:dyDescent="0.25">
      <c r="B19" s="2"/>
    </row>
    <row r="20" spans="2:44" x14ac:dyDescent="0.25">
      <c r="B20" s="74" t="s">
        <v>28</v>
      </c>
      <c r="C20" s="75">
        <f>C16-C18</f>
        <v>0</v>
      </c>
      <c r="D20" s="75" t="e">
        <f>D16-D18</f>
        <v>#DIV/0!</v>
      </c>
      <c r="E20" s="75" t="e">
        <f t="shared" ref="E20:AQ20" si="1">E16-E18</f>
        <v>#DIV/0!</v>
      </c>
      <c r="F20" s="75" t="e">
        <f t="shared" si="1"/>
        <v>#DIV/0!</v>
      </c>
      <c r="G20" s="75" t="e">
        <f t="shared" si="1"/>
        <v>#DIV/0!</v>
      </c>
      <c r="H20" s="75" t="e">
        <f t="shared" si="1"/>
        <v>#DIV/0!</v>
      </c>
      <c r="I20" s="75" t="e">
        <f t="shared" si="1"/>
        <v>#DIV/0!</v>
      </c>
      <c r="J20" s="75" t="e">
        <f t="shared" si="1"/>
        <v>#DIV/0!</v>
      </c>
      <c r="K20" s="75" t="e">
        <f t="shared" si="1"/>
        <v>#DIV/0!</v>
      </c>
      <c r="L20" s="75" t="e">
        <f t="shared" si="1"/>
        <v>#DIV/0!</v>
      </c>
      <c r="M20" s="75" t="e">
        <f t="shared" si="1"/>
        <v>#DIV/0!</v>
      </c>
      <c r="N20" s="75" t="e">
        <f t="shared" si="1"/>
        <v>#DIV/0!</v>
      </c>
      <c r="O20" s="75" t="e">
        <f t="shared" si="1"/>
        <v>#DIV/0!</v>
      </c>
      <c r="P20" s="75" t="e">
        <f t="shared" si="1"/>
        <v>#DIV/0!</v>
      </c>
      <c r="Q20" s="75" t="e">
        <f t="shared" si="1"/>
        <v>#DIV/0!</v>
      </c>
      <c r="R20" s="75" t="e">
        <f t="shared" si="1"/>
        <v>#DIV/0!</v>
      </c>
      <c r="S20" s="75" t="e">
        <f t="shared" si="1"/>
        <v>#DIV/0!</v>
      </c>
      <c r="T20" s="75" t="e">
        <f t="shared" si="1"/>
        <v>#DIV/0!</v>
      </c>
      <c r="U20" s="75" t="e">
        <f t="shared" si="1"/>
        <v>#DIV/0!</v>
      </c>
      <c r="V20" s="75" t="e">
        <f t="shared" si="1"/>
        <v>#DIV/0!</v>
      </c>
      <c r="W20" s="75" t="e">
        <f t="shared" si="1"/>
        <v>#DIV/0!</v>
      </c>
      <c r="X20" s="75" t="e">
        <f t="shared" si="1"/>
        <v>#DIV/0!</v>
      </c>
      <c r="Y20" s="75" t="e">
        <f t="shared" si="1"/>
        <v>#DIV/0!</v>
      </c>
      <c r="Z20" s="75" t="e">
        <f t="shared" si="1"/>
        <v>#DIV/0!</v>
      </c>
      <c r="AA20" s="75" t="e">
        <f t="shared" si="1"/>
        <v>#DIV/0!</v>
      </c>
      <c r="AB20" s="75" t="e">
        <f t="shared" si="1"/>
        <v>#DIV/0!</v>
      </c>
      <c r="AC20" s="75" t="e">
        <f t="shared" si="1"/>
        <v>#DIV/0!</v>
      </c>
      <c r="AD20" s="75" t="e">
        <f t="shared" si="1"/>
        <v>#DIV/0!</v>
      </c>
      <c r="AE20" s="75" t="e">
        <f t="shared" si="1"/>
        <v>#DIV/0!</v>
      </c>
      <c r="AF20" s="75" t="e">
        <f t="shared" si="1"/>
        <v>#DIV/0!</v>
      </c>
      <c r="AG20" s="75" t="e">
        <f t="shared" si="1"/>
        <v>#DIV/0!</v>
      </c>
      <c r="AH20" s="75" t="e">
        <f t="shared" si="1"/>
        <v>#DIV/0!</v>
      </c>
      <c r="AI20" s="75" t="e">
        <f t="shared" si="1"/>
        <v>#DIV/0!</v>
      </c>
      <c r="AJ20" s="75" t="e">
        <f t="shared" si="1"/>
        <v>#DIV/0!</v>
      </c>
      <c r="AK20" s="75" t="e">
        <f t="shared" si="1"/>
        <v>#DIV/0!</v>
      </c>
      <c r="AL20" s="75" t="e">
        <f t="shared" si="1"/>
        <v>#DIV/0!</v>
      </c>
      <c r="AM20" s="75" t="e">
        <f t="shared" si="1"/>
        <v>#DIV/0!</v>
      </c>
      <c r="AN20" s="75" t="e">
        <f t="shared" si="1"/>
        <v>#DIV/0!</v>
      </c>
      <c r="AO20" s="75" t="e">
        <f t="shared" si="1"/>
        <v>#DIV/0!</v>
      </c>
      <c r="AP20" s="75" t="e">
        <f t="shared" si="1"/>
        <v>#DIV/0!</v>
      </c>
      <c r="AQ20" s="75" t="e">
        <f t="shared" si="1"/>
        <v>#DIV/0!</v>
      </c>
    </row>
    <row r="21" spans="2:44" x14ac:dyDescent="0.25">
      <c r="B21" s="2"/>
    </row>
    <row r="22" spans="2:44" x14ac:dyDescent="0.25">
      <c r="B22" s="56" t="s">
        <v>9</v>
      </c>
      <c r="C22" s="59">
        <f t="shared" ref="C22:AQ22" si="2">C10-SUM(C14:C14)-C18</f>
        <v>0</v>
      </c>
      <c r="D22" s="60" t="e">
        <f t="shared" si="2"/>
        <v>#DIV/0!</v>
      </c>
      <c r="E22" s="60" t="e">
        <f t="shared" si="2"/>
        <v>#DIV/0!</v>
      </c>
      <c r="F22" s="60" t="e">
        <f t="shared" si="2"/>
        <v>#DIV/0!</v>
      </c>
      <c r="G22" s="60" t="e">
        <f t="shared" si="2"/>
        <v>#DIV/0!</v>
      </c>
      <c r="H22" s="60" t="e">
        <f t="shared" si="2"/>
        <v>#DIV/0!</v>
      </c>
      <c r="I22" s="60" t="e">
        <f t="shared" si="2"/>
        <v>#DIV/0!</v>
      </c>
      <c r="J22" s="60" t="e">
        <f t="shared" si="2"/>
        <v>#DIV/0!</v>
      </c>
      <c r="K22" s="60" t="e">
        <f t="shared" si="2"/>
        <v>#DIV/0!</v>
      </c>
      <c r="L22" s="60" t="e">
        <f t="shared" si="2"/>
        <v>#DIV/0!</v>
      </c>
      <c r="M22" s="60" t="e">
        <f t="shared" si="2"/>
        <v>#DIV/0!</v>
      </c>
      <c r="N22" s="60" t="e">
        <f t="shared" si="2"/>
        <v>#DIV/0!</v>
      </c>
      <c r="O22" s="60" t="e">
        <f t="shared" si="2"/>
        <v>#DIV/0!</v>
      </c>
      <c r="P22" s="60" t="e">
        <f t="shared" si="2"/>
        <v>#DIV/0!</v>
      </c>
      <c r="Q22" s="60" t="e">
        <f t="shared" si="2"/>
        <v>#DIV/0!</v>
      </c>
      <c r="R22" s="60" t="e">
        <f t="shared" si="2"/>
        <v>#DIV/0!</v>
      </c>
      <c r="S22" s="60" t="e">
        <f t="shared" si="2"/>
        <v>#DIV/0!</v>
      </c>
      <c r="T22" s="60" t="e">
        <f t="shared" si="2"/>
        <v>#DIV/0!</v>
      </c>
      <c r="U22" s="60" t="e">
        <f t="shared" si="2"/>
        <v>#DIV/0!</v>
      </c>
      <c r="V22" s="60" t="e">
        <f t="shared" si="2"/>
        <v>#DIV/0!</v>
      </c>
      <c r="W22" s="60" t="e">
        <f t="shared" si="2"/>
        <v>#DIV/0!</v>
      </c>
      <c r="X22" s="60" t="e">
        <f t="shared" si="2"/>
        <v>#DIV/0!</v>
      </c>
      <c r="Y22" s="60" t="e">
        <f t="shared" si="2"/>
        <v>#DIV/0!</v>
      </c>
      <c r="Z22" s="60" t="e">
        <f t="shared" si="2"/>
        <v>#DIV/0!</v>
      </c>
      <c r="AA22" s="60" t="e">
        <f t="shared" si="2"/>
        <v>#DIV/0!</v>
      </c>
      <c r="AB22" s="60" t="e">
        <f t="shared" si="2"/>
        <v>#DIV/0!</v>
      </c>
      <c r="AC22" s="60" t="e">
        <f t="shared" si="2"/>
        <v>#DIV/0!</v>
      </c>
      <c r="AD22" s="60" t="e">
        <f t="shared" si="2"/>
        <v>#DIV/0!</v>
      </c>
      <c r="AE22" s="60" t="e">
        <f t="shared" si="2"/>
        <v>#DIV/0!</v>
      </c>
      <c r="AF22" s="60" t="e">
        <f t="shared" si="2"/>
        <v>#DIV/0!</v>
      </c>
      <c r="AG22" s="60" t="e">
        <f t="shared" si="2"/>
        <v>#DIV/0!</v>
      </c>
      <c r="AH22" s="60" t="e">
        <f t="shared" si="2"/>
        <v>#DIV/0!</v>
      </c>
      <c r="AI22" s="60" t="e">
        <f t="shared" si="2"/>
        <v>#DIV/0!</v>
      </c>
      <c r="AJ22" s="60" t="e">
        <f t="shared" si="2"/>
        <v>#DIV/0!</v>
      </c>
      <c r="AK22" s="60" t="e">
        <f t="shared" si="2"/>
        <v>#DIV/0!</v>
      </c>
      <c r="AL22" s="60" t="e">
        <f t="shared" si="2"/>
        <v>#DIV/0!</v>
      </c>
      <c r="AM22" s="60" t="e">
        <f t="shared" si="2"/>
        <v>#DIV/0!</v>
      </c>
      <c r="AN22" s="60" t="e">
        <f t="shared" si="2"/>
        <v>#DIV/0!</v>
      </c>
      <c r="AO22" s="60" t="e">
        <f t="shared" si="2"/>
        <v>#DIV/0!</v>
      </c>
      <c r="AP22" s="60" t="e">
        <f t="shared" si="2"/>
        <v>#DIV/0!</v>
      </c>
      <c r="AQ22" s="60" t="e">
        <f t="shared" si="2"/>
        <v>#DIV/0!</v>
      </c>
    </row>
    <row r="23" spans="2:44" x14ac:dyDescent="0.25">
      <c r="B23" s="2"/>
    </row>
    <row r="24" spans="2:44" x14ac:dyDescent="0.25">
      <c r="B24" s="56" t="s">
        <v>29</v>
      </c>
      <c r="C24" s="57"/>
      <c r="D24" s="60" t="e">
        <f>IF((D22*Parameters!$D$26*(1&lt;=Parameters!$D$29))&lt;0,0,('DCF '!D22*Parameters!$D$26*(1&lt;=Parameters!$D$29)))</f>
        <v>#DIV/0!</v>
      </c>
      <c r="E24" s="60" t="e">
        <f>IF((E22*Parameters!$D$26*(1&lt;=Parameters!$D$29))&lt;0,0,('DCF '!E22*Parameters!$D$26*(1&lt;=Parameters!$D$29)))</f>
        <v>#DIV/0!</v>
      </c>
      <c r="F24" s="60" t="e">
        <f>IF((F22*Parameters!$D$26*(1&lt;=Parameters!$D$29))&lt;0,0,('DCF '!F22*Parameters!$D$26*(1&lt;=Parameters!$D$29)))</f>
        <v>#DIV/0!</v>
      </c>
      <c r="G24" s="60" t="e">
        <f>IF((G22*Parameters!$D$26*(1&lt;=Parameters!$D$29))&lt;0,0,('DCF '!G22*Parameters!$D$26*(1&lt;=Parameters!$D$29)))</f>
        <v>#DIV/0!</v>
      </c>
      <c r="H24" s="60" t="e">
        <f>IF((H22*Parameters!$D$26*(1&lt;=Parameters!$D$29))&lt;0,0,('DCF '!H22*Parameters!$D$26*(1&lt;=Parameters!$D$29)))</f>
        <v>#DIV/0!</v>
      </c>
      <c r="I24" s="60" t="e">
        <f>IF((I22*Parameters!$D$26*(1&lt;=Parameters!$D$29))&lt;0,0,('DCF '!I22*Parameters!$D$26*(1&lt;=Parameters!$D$29)))</f>
        <v>#DIV/0!</v>
      </c>
      <c r="J24" s="60" t="e">
        <f>IF((J22*Parameters!$D$26*(1&lt;=Parameters!$D$29))&lt;0,0,('DCF '!J22*Parameters!$D$26*(1&lt;=Parameters!$D$29)))</f>
        <v>#DIV/0!</v>
      </c>
      <c r="K24" s="60" t="e">
        <f>IF((K22*Parameters!$D$26*(1&lt;=Parameters!$D$29))&lt;0,0,('DCF '!K22*Parameters!$D$26*(1&lt;=Parameters!$D$29)))</f>
        <v>#DIV/0!</v>
      </c>
      <c r="L24" s="60" t="e">
        <f>IF((L22*Parameters!$D$26*(1&lt;=Parameters!$D$29))&lt;0,0,('DCF '!L22*Parameters!$D$26*(1&lt;=Parameters!$D$29)))</f>
        <v>#DIV/0!</v>
      </c>
      <c r="M24" s="60" t="e">
        <f>IF((M22*Parameters!$D$26*(1&lt;=Parameters!$D$29))&lt;0,0,('DCF '!M22*Parameters!$D$26*(1&lt;=Parameters!$D$29)))</f>
        <v>#DIV/0!</v>
      </c>
      <c r="N24" s="60" t="e">
        <f>IF((N22*Parameters!$D$26*(1&lt;=Parameters!$D$29))&lt;0,0,('DCF '!N22*Parameters!$D$26*(1&lt;=Parameters!$D$29)))</f>
        <v>#DIV/0!</v>
      </c>
      <c r="O24" s="60" t="e">
        <f>IF((O22*Parameters!$D$26*(1&lt;=Parameters!$D$29))&lt;0,0,('DCF '!O22*Parameters!$D$26*(1&lt;=Parameters!$D$29)))</f>
        <v>#DIV/0!</v>
      </c>
      <c r="P24" s="60" t="e">
        <f>IF((P22*Parameters!$D$26*(1&lt;=Parameters!$D$29))&lt;0,0,('DCF '!P22*Parameters!$D$26*(1&lt;=Parameters!$D$29)))</f>
        <v>#DIV/0!</v>
      </c>
      <c r="Q24" s="60" t="e">
        <f>IF((Q22*Parameters!$D$26*(1&lt;=Parameters!$D$29))&lt;0,0,('DCF '!Q22*Parameters!$D$26*(1&lt;=Parameters!$D$29)))</f>
        <v>#DIV/0!</v>
      </c>
      <c r="R24" s="60" t="e">
        <f>IF((R22*Parameters!$D$26*(1&lt;=Parameters!$D$29))&lt;0,0,('DCF '!R22*Parameters!$D$26*(1&lt;=Parameters!$D$29)))</f>
        <v>#DIV/0!</v>
      </c>
      <c r="S24" s="60" t="e">
        <f>IF((S22*Parameters!$D$26*(1&lt;=Parameters!$D$29))&lt;0,0,('DCF '!S22*Parameters!$D$26*(1&lt;=Parameters!$D$29)))</f>
        <v>#DIV/0!</v>
      </c>
      <c r="T24" s="60" t="e">
        <f>IF((T22*Parameters!$D$26*(1&lt;=Parameters!$D$29))&lt;0,0,('DCF '!T22*Parameters!$D$26*(1&lt;=Parameters!$D$29)))</f>
        <v>#DIV/0!</v>
      </c>
      <c r="U24" s="60" t="e">
        <f>IF((U22*Parameters!$D$26*(1&lt;=Parameters!$D$29))&lt;0,0,('DCF '!U22*Parameters!$D$26*(1&lt;=Parameters!$D$29)))</f>
        <v>#DIV/0!</v>
      </c>
      <c r="V24" s="60" t="e">
        <f>IF((V22*Parameters!$D$26*(1&lt;=Parameters!$D$29))&lt;0,0,('DCF '!V22*Parameters!$D$26*(1&lt;=Parameters!$D$29)))</f>
        <v>#DIV/0!</v>
      </c>
      <c r="W24" s="60" t="e">
        <f>IF((W22*Parameters!$D$26*(1&lt;=Parameters!$D$29))&lt;0,0,('DCF '!W22*Parameters!$D$26*(1&lt;=Parameters!$D$29)))</f>
        <v>#DIV/0!</v>
      </c>
      <c r="X24" s="60" t="e">
        <f>IF((X22*Parameters!$D$26*(1&lt;=Parameters!$D$29))&lt;0,0,('DCF '!X22*Parameters!$D$26*(1&lt;=Parameters!$D$29)))</f>
        <v>#DIV/0!</v>
      </c>
      <c r="Y24" s="60" t="e">
        <f>IF((Y22*Parameters!$D$26*(1&lt;=Parameters!$D$29))&lt;0,0,('DCF '!Y22*Parameters!$D$26*(1&lt;=Parameters!$D$29)))</f>
        <v>#DIV/0!</v>
      </c>
      <c r="Z24" s="60" t="e">
        <f>IF((Z22*Parameters!$D$26*(1&lt;=Parameters!$D$29))&lt;0,0,('DCF '!Z22*Parameters!$D$26*(1&lt;=Parameters!$D$29)))</f>
        <v>#DIV/0!</v>
      </c>
      <c r="AA24" s="60" t="e">
        <f>IF((AA22*Parameters!$D$26*(1&lt;=Parameters!$D$29))&lt;0,0,('DCF '!AA22*Parameters!$D$26*(1&lt;=Parameters!$D$29)))</f>
        <v>#DIV/0!</v>
      </c>
      <c r="AB24" s="60" t="e">
        <f>IF((AB22*Parameters!$D$26*(1&lt;=Parameters!$D$29))&lt;0,0,('DCF '!AB22*Parameters!$D$26*(1&lt;=Parameters!$D$29)))</f>
        <v>#DIV/0!</v>
      </c>
      <c r="AC24" s="60" t="e">
        <f>IF((AC22*Parameters!$D$26*(1&lt;=Parameters!$D$29))&lt;0,0,('DCF '!AC22*Parameters!$D$26*(1&lt;=Parameters!$D$29)))</f>
        <v>#DIV/0!</v>
      </c>
      <c r="AD24" s="60" t="e">
        <f>IF((AD22*Parameters!$D$26*(1&lt;=Parameters!$D$29))&lt;0,0,('DCF '!AD22*Parameters!$D$26*(1&lt;=Parameters!$D$29)))</f>
        <v>#DIV/0!</v>
      </c>
      <c r="AE24" s="60" t="e">
        <f>IF((AE22*Parameters!$D$26*(1&lt;=Parameters!$D$29))&lt;0,0,('DCF '!AE22*Parameters!$D$26*(1&lt;=Parameters!$D$29)))</f>
        <v>#DIV/0!</v>
      </c>
      <c r="AF24" s="60" t="e">
        <f>IF((AF22*Parameters!$D$26*(1&lt;=Parameters!$D$29))&lt;0,0,('DCF '!AF22*Parameters!$D$26*(1&lt;=Parameters!$D$29)))</f>
        <v>#DIV/0!</v>
      </c>
      <c r="AG24" s="60" t="e">
        <f>IF((AG22*Parameters!$D$26*(1&lt;=Parameters!$D$29))&lt;0,0,('DCF '!AG22*Parameters!$D$26*(1&lt;=Parameters!$D$29)))</f>
        <v>#DIV/0!</v>
      </c>
      <c r="AH24" s="60" t="e">
        <f>IF((AH22*Parameters!$D$26*(1&lt;=Parameters!$D$29))&lt;0,0,('DCF '!AH22*Parameters!$D$26*(1&lt;=Parameters!$D$29)))</f>
        <v>#DIV/0!</v>
      </c>
      <c r="AI24" s="60" t="e">
        <f>IF((AI22*Parameters!$D$26*(1&lt;=Parameters!$D$29))&lt;0,0,('DCF '!AI22*Parameters!$D$26*(1&lt;=Parameters!$D$29)))</f>
        <v>#DIV/0!</v>
      </c>
      <c r="AJ24" s="60" t="e">
        <f>IF((AJ22*Parameters!$D$26*(1&lt;=Parameters!$D$29))&lt;0,0,('DCF '!AJ22*Parameters!$D$26*(1&lt;=Parameters!$D$29)))</f>
        <v>#DIV/0!</v>
      </c>
      <c r="AK24" s="60" t="e">
        <f>IF((AK22*Parameters!$D$26*(1&lt;=Parameters!$D$29))&lt;0,0,('DCF '!AK22*Parameters!$D$26*(1&lt;=Parameters!$D$29)))</f>
        <v>#DIV/0!</v>
      </c>
      <c r="AL24" s="60" t="e">
        <f>IF((AL22*Parameters!$D$26*(1&lt;=Parameters!$D$29))&lt;0,0,('DCF '!AL22*Parameters!$D$26*(1&lt;=Parameters!$D$29)))</f>
        <v>#DIV/0!</v>
      </c>
      <c r="AM24" s="60" t="e">
        <f>IF((AM22*Parameters!$D$26*(1&lt;=Parameters!$D$29))&lt;0,0,('DCF '!AM22*Parameters!$D$26*(1&lt;=Parameters!$D$29)))</f>
        <v>#DIV/0!</v>
      </c>
      <c r="AN24" s="60" t="e">
        <f>IF((AN22*Parameters!$D$26*(1&lt;=Parameters!$D$29))&lt;0,0,('DCF '!AN22*Parameters!$D$26*(1&lt;=Parameters!$D$29)))</f>
        <v>#DIV/0!</v>
      </c>
      <c r="AO24" s="60" t="e">
        <f>IF((AO22*Parameters!$D$26*(1&lt;=Parameters!$D$29))&lt;0,0,('DCF '!AO22*Parameters!$D$26*(1&lt;=Parameters!$D$29)))</f>
        <v>#DIV/0!</v>
      </c>
      <c r="AP24" s="60" t="e">
        <f>IF((AP22*Parameters!$D$26*(1&lt;=Parameters!$D$29))&lt;0,0,('DCF '!AP22*Parameters!$D$26*(1&lt;=Parameters!$D$29)))</f>
        <v>#DIV/0!</v>
      </c>
      <c r="AQ24" s="60" t="e">
        <f>IF((AQ22*Parameters!$D$26*(1&lt;=Parameters!$D$29))&lt;0,0,('DCF '!AQ22*Parameters!$D$26*(1&lt;=Parameters!$D$29)))</f>
        <v>#DIV/0!</v>
      </c>
    </row>
    <row r="26" spans="2:44" x14ac:dyDescent="0.25">
      <c r="B26" s="7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</row>
    <row r="27" spans="2:44" x14ac:dyDescent="0.25">
      <c r="B27" s="74" t="s">
        <v>30</v>
      </c>
      <c r="C27" s="75"/>
      <c r="D27" s="75" t="e">
        <f>D20-D24</f>
        <v>#DIV/0!</v>
      </c>
      <c r="E27" s="75" t="e">
        <f t="shared" ref="E27:AQ27" si="3">E20-E24</f>
        <v>#DIV/0!</v>
      </c>
      <c r="F27" s="75" t="e">
        <f t="shared" si="3"/>
        <v>#DIV/0!</v>
      </c>
      <c r="G27" s="75" t="e">
        <f t="shared" si="3"/>
        <v>#DIV/0!</v>
      </c>
      <c r="H27" s="75" t="e">
        <f t="shared" si="3"/>
        <v>#DIV/0!</v>
      </c>
      <c r="I27" s="75" t="e">
        <f t="shared" si="3"/>
        <v>#DIV/0!</v>
      </c>
      <c r="J27" s="75" t="e">
        <f t="shared" si="3"/>
        <v>#DIV/0!</v>
      </c>
      <c r="K27" s="75" t="e">
        <f t="shared" si="3"/>
        <v>#DIV/0!</v>
      </c>
      <c r="L27" s="75" t="e">
        <f t="shared" si="3"/>
        <v>#DIV/0!</v>
      </c>
      <c r="M27" s="75" t="e">
        <f t="shared" si="3"/>
        <v>#DIV/0!</v>
      </c>
      <c r="N27" s="75" t="e">
        <f t="shared" si="3"/>
        <v>#DIV/0!</v>
      </c>
      <c r="O27" s="75" t="e">
        <f t="shared" si="3"/>
        <v>#DIV/0!</v>
      </c>
      <c r="P27" s="75" t="e">
        <f t="shared" si="3"/>
        <v>#DIV/0!</v>
      </c>
      <c r="Q27" s="75" t="e">
        <f t="shared" si="3"/>
        <v>#DIV/0!</v>
      </c>
      <c r="R27" s="75" t="e">
        <f t="shared" si="3"/>
        <v>#DIV/0!</v>
      </c>
      <c r="S27" s="75" t="e">
        <f t="shared" si="3"/>
        <v>#DIV/0!</v>
      </c>
      <c r="T27" s="75" t="e">
        <f t="shared" si="3"/>
        <v>#DIV/0!</v>
      </c>
      <c r="U27" s="75" t="e">
        <f t="shared" si="3"/>
        <v>#DIV/0!</v>
      </c>
      <c r="V27" s="75" t="e">
        <f t="shared" si="3"/>
        <v>#DIV/0!</v>
      </c>
      <c r="W27" s="75" t="e">
        <f t="shared" si="3"/>
        <v>#DIV/0!</v>
      </c>
      <c r="X27" s="75" t="e">
        <f t="shared" si="3"/>
        <v>#DIV/0!</v>
      </c>
      <c r="Y27" s="75" t="e">
        <f t="shared" si="3"/>
        <v>#DIV/0!</v>
      </c>
      <c r="Z27" s="75" t="e">
        <f t="shared" si="3"/>
        <v>#DIV/0!</v>
      </c>
      <c r="AA27" s="75" t="e">
        <f t="shared" si="3"/>
        <v>#DIV/0!</v>
      </c>
      <c r="AB27" s="75" t="e">
        <f t="shared" si="3"/>
        <v>#DIV/0!</v>
      </c>
      <c r="AC27" s="75" t="e">
        <f t="shared" si="3"/>
        <v>#DIV/0!</v>
      </c>
      <c r="AD27" s="75" t="e">
        <f t="shared" si="3"/>
        <v>#DIV/0!</v>
      </c>
      <c r="AE27" s="75" t="e">
        <f t="shared" si="3"/>
        <v>#DIV/0!</v>
      </c>
      <c r="AF27" s="75" t="e">
        <f t="shared" si="3"/>
        <v>#DIV/0!</v>
      </c>
      <c r="AG27" s="75" t="e">
        <f t="shared" si="3"/>
        <v>#DIV/0!</v>
      </c>
      <c r="AH27" s="75" t="e">
        <f t="shared" si="3"/>
        <v>#DIV/0!</v>
      </c>
      <c r="AI27" s="75" t="e">
        <f t="shared" si="3"/>
        <v>#DIV/0!</v>
      </c>
      <c r="AJ27" s="75" t="e">
        <f t="shared" si="3"/>
        <v>#DIV/0!</v>
      </c>
      <c r="AK27" s="75" t="e">
        <f t="shared" si="3"/>
        <v>#DIV/0!</v>
      </c>
      <c r="AL27" s="75" t="e">
        <f t="shared" si="3"/>
        <v>#DIV/0!</v>
      </c>
      <c r="AM27" s="75" t="e">
        <f t="shared" si="3"/>
        <v>#DIV/0!</v>
      </c>
      <c r="AN27" s="75" t="e">
        <f t="shared" si="3"/>
        <v>#DIV/0!</v>
      </c>
      <c r="AO27" s="75" t="e">
        <f t="shared" si="3"/>
        <v>#DIV/0!</v>
      </c>
      <c r="AP27" s="75" t="e">
        <f t="shared" si="3"/>
        <v>#DIV/0!</v>
      </c>
      <c r="AQ27" s="75" t="e">
        <f t="shared" si="3"/>
        <v>#DIV/0!</v>
      </c>
    </row>
    <row r="29" spans="2:44" x14ac:dyDescent="0.25">
      <c r="B29" s="56" t="s">
        <v>31</v>
      </c>
      <c r="C29" s="60">
        <f>-C6</f>
        <v>0</v>
      </c>
      <c r="D29" s="78" t="e">
        <f>D16+D27</f>
        <v>#DIV/0!</v>
      </c>
      <c r="E29" s="78" t="e">
        <f t="shared" ref="E29:AQ29" si="4">E16+E27</f>
        <v>#DIV/0!</v>
      </c>
      <c r="F29" s="78" t="e">
        <f t="shared" si="4"/>
        <v>#DIV/0!</v>
      </c>
      <c r="G29" s="78" t="e">
        <f t="shared" si="4"/>
        <v>#DIV/0!</v>
      </c>
      <c r="H29" s="78" t="e">
        <f t="shared" si="4"/>
        <v>#DIV/0!</v>
      </c>
      <c r="I29" s="78" t="e">
        <f t="shared" si="4"/>
        <v>#DIV/0!</v>
      </c>
      <c r="J29" s="78" t="e">
        <f t="shared" si="4"/>
        <v>#DIV/0!</v>
      </c>
      <c r="K29" s="78" t="e">
        <f t="shared" si="4"/>
        <v>#DIV/0!</v>
      </c>
      <c r="L29" s="78" t="e">
        <f t="shared" si="4"/>
        <v>#DIV/0!</v>
      </c>
      <c r="M29" s="78" t="e">
        <f t="shared" si="4"/>
        <v>#DIV/0!</v>
      </c>
      <c r="N29" s="78" t="e">
        <f t="shared" si="4"/>
        <v>#DIV/0!</v>
      </c>
      <c r="O29" s="78" t="e">
        <f t="shared" si="4"/>
        <v>#DIV/0!</v>
      </c>
      <c r="P29" s="78" t="e">
        <f t="shared" si="4"/>
        <v>#DIV/0!</v>
      </c>
      <c r="Q29" s="78" t="e">
        <f t="shared" si="4"/>
        <v>#DIV/0!</v>
      </c>
      <c r="R29" s="78" t="e">
        <f t="shared" si="4"/>
        <v>#DIV/0!</v>
      </c>
      <c r="S29" s="78" t="e">
        <f t="shared" si="4"/>
        <v>#DIV/0!</v>
      </c>
      <c r="T29" s="78" t="e">
        <f t="shared" si="4"/>
        <v>#DIV/0!</v>
      </c>
      <c r="U29" s="78" t="e">
        <f t="shared" si="4"/>
        <v>#DIV/0!</v>
      </c>
      <c r="V29" s="78" t="e">
        <f t="shared" si="4"/>
        <v>#DIV/0!</v>
      </c>
      <c r="W29" s="78" t="e">
        <f t="shared" si="4"/>
        <v>#DIV/0!</v>
      </c>
      <c r="X29" s="78" t="e">
        <f t="shared" si="4"/>
        <v>#DIV/0!</v>
      </c>
      <c r="Y29" s="78" t="e">
        <f t="shared" si="4"/>
        <v>#DIV/0!</v>
      </c>
      <c r="Z29" s="78" t="e">
        <f t="shared" si="4"/>
        <v>#DIV/0!</v>
      </c>
      <c r="AA29" s="78" t="e">
        <f t="shared" si="4"/>
        <v>#DIV/0!</v>
      </c>
      <c r="AB29" s="78" t="e">
        <f t="shared" si="4"/>
        <v>#DIV/0!</v>
      </c>
      <c r="AC29" s="78" t="e">
        <f t="shared" si="4"/>
        <v>#DIV/0!</v>
      </c>
      <c r="AD29" s="78" t="e">
        <f t="shared" si="4"/>
        <v>#DIV/0!</v>
      </c>
      <c r="AE29" s="78" t="e">
        <f t="shared" si="4"/>
        <v>#DIV/0!</v>
      </c>
      <c r="AF29" s="78" t="e">
        <f t="shared" si="4"/>
        <v>#DIV/0!</v>
      </c>
      <c r="AG29" s="78" t="e">
        <f t="shared" si="4"/>
        <v>#DIV/0!</v>
      </c>
      <c r="AH29" s="78" t="e">
        <f t="shared" si="4"/>
        <v>#DIV/0!</v>
      </c>
      <c r="AI29" s="78" t="e">
        <f t="shared" si="4"/>
        <v>#DIV/0!</v>
      </c>
      <c r="AJ29" s="78" t="e">
        <f t="shared" si="4"/>
        <v>#DIV/0!</v>
      </c>
      <c r="AK29" s="78" t="e">
        <f t="shared" si="4"/>
        <v>#DIV/0!</v>
      </c>
      <c r="AL29" s="78" t="e">
        <f t="shared" si="4"/>
        <v>#DIV/0!</v>
      </c>
      <c r="AM29" s="78" t="e">
        <f t="shared" si="4"/>
        <v>#DIV/0!</v>
      </c>
      <c r="AN29" s="78" t="e">
        <f t="shared" si="4"/>
        <v>#DIV/0!</v>
      </c>
      <c r="AO29" s="78" t="e">
        <f t="shared" si="4"/>
        <v>#DIV/0!</v>
      </c>
      <c r="AP29" s="78" t="e">
        <f t="shared" si="4"/>
        <v>#DIV/0!</v>
      </c>
      <c r="AQ29" s="78" t="e">
        <f t="shared" si="4"/>
        <v>#DIV/0!</v>
      </c>
    </row>
    <row r="30" spans="2:44" x14ac:dyDescent="0.25">
      <c r="B30" s="2"/>
    </row>
    <row r="31" spans="2:44" x14ac:dyDescent="0.25">
      <c r="B31" s="56" t="s">
        <v>18</v>
      </c>
      <c r="C31" s="57">
        <v>1</v>
      </c>
      <c r="D31" s="58">
        <f>1/((1+Parameters!$D$27)^Parameters!E2)</f>
        <v>0.95238095238095233</v>
      </c>
      <c r="E31" s="58">
        <f>1/((1+Parameters!$D$27)^Parameters!F2)</f>
        <v>0.90702947845804982</v>
      </c>
      <c r="F31" s="58">
        <f>1/((1+Parameters!$D$27)^Parameters!G2)</f>
        <v>0.86383759853147601</v>
      </c>
      <c r="G31" s="58">
        <f>1/((1+Parameters!$D$27)^Parameters!H2)</f>
        <v>0.82270247479188197</v>
      </c>
      <c r="H31" s="58">
        <f>1/((1+Parameters!$D$27)^Parameters!I2)</f>
        <v>0.78352616646845896</v>
      </c>
      <c r="I31" s="58">
        <f>1/((1+Parameters!$D$27)^Parameters!J2)</f>
        <v>0.74621539663662761</v>
      </c>
      <c r="J31" s="58">
        <f>1/((1+Parameters!$D$27)^Parameters!K2)</f>
        <v>0.71068133013012147</v>
      </c>
      <c r="K31" s="58">
        <f>1/((1+Parameters!$D$27)^Parameters!L2)</f>
        <v>0.67683936202868722</v>
      </c>
      <c r="L31" s="58">
        <f>1/((1+Parameters!$D$27)^Parameters!M2)</f>
        <v>0.64460891621779726</v>
      </c>
      <c r="M31" s="58">
        <f>1/((1+Parameters!$D$27)^Parameters!N2)</f>
        <v>0.61391325354075932</v>
      </c>
      <c r="N31" s="58">
        <f>1/((1+Parameters!$D$27)^Parameters!O2)</f>
        <v>0.5846792890864374</v>
      </c>
      <c r="O31" s="58">
        <f>1/((1+Parameters!$D$27)^Parameters!P2)</f>
        <v>0.5568374181775595</v>
      </c>
      <c r="P31" s="58">
        <f>1/((1+Parameters!$D$27)^Parameters!Q2)</f>
        <v>0.53032135064529462</v>
      </c>
      <c r="Q31" s="58">
        <f>1/((1+Parameters!$D$27)^Parameters!R2)</f>
        <v>0.50506795299551888</v>
      </c>
      <c r="R31" s="58">
        <f>1/((1+Parameters!$D$27)^Parameters!S2)</f>
        <v>0.48101709809097021</v>
      </c>
      <c r="S31" s="58">
        <f>1/((1+Parameters!$D$27)^Parameters!T2)</f>
        <v>0.45811152199140021</v>
      </c>
      <c r="T31" s="58">
        <f>1/((1+Parameters!$D$27)^Parameters!U2)</f>
        <v>0.43629668761085727</v>
      </c>
      <c r="U31" s="58">
        <f>1/((1+Parameters!$D$27)^Parameters!V2)</f>
        <v>0.41552065486748313</v>
      </c>
      <c r="V31" s="58">
        <f>1/((1+Parameters!$D$27)^Parameters!W2)</f>
        <v>0.39573395701665059</v>
      </c>
      <c r="W31" s="58">
        <f>1/((1+Parameters!$D$27)^Parameters!X2)</f>
        <v>0.37688948287300061</v>
      </c>
      <c r="X31" s="58">
        <f>1/((1+Parameters!$D$27)^Parameters!Y2)</f>
        <v>0.35894236464095297</v>
      </c>
      <c r="Y31" s="58">
        <f>1/((1+Parameters!$D$27)^Parameters!Z2)</f>
        <v>0.3418498710866219</v>
      </c>
      <c r="Z31" s="58">
        <f>1/((1+Parameters!$D$27)^Parameters!AA2)</f>
        <v>0.32557130579678267</v>
      </c>
      <c r="AA31" s="58">
        <f>1/((1+Parameters!$D$27)^Parameters!AB2)</f>
        <v>0.31006791028265024</v>
      </c>
      <c r="AB31" s="58">
        <f>1/((1+Parameters!$D$27)^Parameters!AC2)</f>
        <v>0.29530277169776209</v>
      </c>
      <c r="AC31" s="58">
        <f>1/((1+Parameters!$D$27)^Parameters!AD2)</f>
        <v>0.28124073495024959</v>
      </c>
      <c r="AD31" s="58">
        <f>1/((1+Parameters!$D$27)^Parameters!AE2)</f>
        <v>0.2678483190002377</v>
      </c>
      <c r="AE31" s="58">
        <f>1/((1+Parameters!$D$27)^Parameters!AF2)</f>
        <v>0.25509363714308358</v>
      </c>
      <c r="AF31" s="58">
        <f>1/((1+Parameters!$D$27)^Parameters!AG2)</f>
        <v>0.24294632108865097</v>
      </c>
      <c r="AG31" s="58">
        <f>1/((1+Parameters!$D$27)^Parameters!AH2)</f>
        <v>0.23137744865585813</v>
      </c>
      <c r="AH31" s="58">
        <f>1/((1+Parameters!$D$27)^Parameters!AI2)</f>
        <v>0.220359474910341</v>
      </c>
      <c r="AI31" s="58">
        <f>1/((1+Parameters!$D$27)^Parameters!AJ2)</f>
        <v>0.20986616658127716</v>
      </c>
      <c r="AJ31" s="58">
        <f>1/((1+Parameters!$D$27)^Parameters!AK2)</f>
        <v>0.19987253960121634</v>
      </c>
      <c r="AK31" s="58">
        <f>1/((1+Parameters!$D$27)^Parameters!AL2)</f>
        <v>0.19035479962020604</v>
      </c>
      <c r="AL31" s="58">
        <f>1/((1+Parameters!$D$27)^Parameters!AM2)</f>
        <v>0.18129028535257716</v>
      </c>
      <c r="AM31" s="58">
        <f>1/((1+Parameters!$D$27)^Parameters!AN2)</f>
        <v>0.17265741462150208</v>
      </c>
      <c r="AN31" s="58">
        <f>1/((1+Parameters!$D$27)^Parameters!AO2)</f>
        <v>0.1644356329728591</v>
      </c>
      <c r="AO31" s="58">
        <f>1/((1+Parameters!$D$27)^Parameters!AP2)</f>
        <v>0.15660536473605632</v>
      </c>
      <c r="AP31" s="58">
        <f>1/((1+Parameters!$D$27)^Parameters!AQ2)</f>
        <v>0.14914796641529171</v>
      </c>
      <c r="AQ31" s="58">
        <f>1/((1+Parameters!$D$27)^Parameters!AR2)</f>
        <v>0.14204568230027784</v>
      </c>
    </row>
    <row r="32" spans="2:44" x14ac:dyDescent="0.25">
      <c r="B32" s="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</row>
    <row r="33" spans="2:43" x14ac:dyDescent="0.25">
      <c r="B33" s="56" t="s">
        <v>10</v>
      </c>
      <c r="C33" s="60">
        <f>C31*C29</f>
        <v>0</v>
      </c>
      <c r="D33" s="60" t="e">
        <f>D31*D29</f>
        <v>#DIV/0!</v>
      </c>
      <c r="E33" s="60" t="e">
        <f t="shared" ref="E33:AQ33" si="5">E31*E29</f>
        <v>#DIV/0!</v>
      </c>
      <c r="F33" s="60" t="e">
        <f t="shared" si="5"/>
        <v>#DIV/0!</v>
      </c>
      <c r="G33" s="60" t="e">
        <f t="shared" si="5"/>
        <v>#DIV/0!</v>
      </c>
      <c r="H33" s="60" t="e">
        <f t="shared" si="5"/>
        <v>#DIV/0!</v>
      </c>
      <c r="I33" s="60" t="e">
        <f t="shared" si="5"/>
        <v>#DIV/0!</v>
      </c>
      <c r="J33" s="60" t="e">
        <f t="shared" si="5"/>
        <v>#DIV/0!</v>
      </c>
      <c r="K33" s="60" t="e">
        <f t="shared" si="5"/>
        <v>#DIV/0!</v>
      </c>
      <c r="L33" s="60" t="e">
        <f t="shared" si="5"/>
        <v>#DIV/0!</v>
      </c>
      <c r="M33" s="60" t="e">
        <f t="shared" si="5"/>
        <v>#DIV/0!</v>
      </c>
      <c r="N33" s="60" t="e">
        <f t="shared" si="5"/>
        <v>#DIV/0!</v>
      </c>
      <c r="O33" s="60" t="e">
        <f t="shared" si="5"/>
        <v>#DIV/0!</v>
      </c>
      <c r="P33" s="60" t="e">
        <f t="shared" si="5"/>
        <v>#DIV/0!</v>
      </c>
      <c r="Q33" s="60" t="e">
        <f t="shared" si="5"/>
        <v>#DIV/0!</v>
      </c>
      <c r="R33" s="60" t="e">
        <f t="shared" si="5"/>
        <v>#DIV/0!</v>
      </c>
      <c r="S33" s="60" t="e">
        <f t="shared" si="5"/>
        <v>#DIV/0!</v>
      </c>
      <c r="T33" s="60" t="e">
        <f t="shared" si="5"/>
        <v>#DIV/0!</v>
      </c>
      <c r="U33" s="60" t="e">
        <f t="shared" si="5"/>
        <v>#DIV/0!</v>
      </c>
      <c r="V33" s="60" t="e">
        <f t="shared" si="5"/>
        <v>#DIV/0!</v>
      </c>
      <c r="W33" s="60" t="e">
        <f t="shared" si="5"/>
        <v>#DIV/0!</v>
      </c>
      <c r="X33" s="60" t="e">
        <f t="shared" si="5"/>
        <v>#DIV/0!</v>
      </c>
      <c r="Y33" s="60" t="e">
        <f t="shared" si="5"/>
        <v>#DIV/0!</v>
      </c>
      <c r="Z33" s="60" t="e">
        <f t="shared" si="5"/>
        <v>#DIV/0!</v>
      </c>
      <c r="AA33" s="60" t="e">
        <f t="shared" si="5"/>
        <v>#DIV/0!</v>
      </c>
      <c r="AB33" s="60" t="e">
        <f t="shared" si="5"/>
        <v>#DIV/0!</v>
      </c>
      <c r="AC33" s="60" t="e">
        <f t="shared" si="5"/>
        <v>#DIV/0!</v>
      </c>
      <c r="AD33" s="60" t="e">
        <f t="shared" si="5"/>
        <v>#DIV/0!</v>
      </c>
      <c r="AE33" s="60" t="e">
        <f t="shared" si="5"/>
        <v>#DIV/0!</v>
      </c>
      <c r="AF33" s="60" t="e">
        <f t="shared" si="5"/>
        <v>#DIV/0!</v>
      </c>
      <c r="AG33" s="60" t="e">
        <f t="shared" si="5"/>
        <v>#DIV/0!</v>
      </c>
      <c r="AH33" s="60" t="e">
        <f t="shared" si="5"/>
        <v>#DIV/0!</v>
      </c>
      <c r="AI33" s="60" t="e">
        <f t="shared" si="5"/>
        <v>#DIV/0!</v>
      </c>
      <c r="AJ33" s="60" t="e">
        <f t="shared" si="5"/>
        <v>#DIV/0!</v>
      </c>
      <c r="AK33" s="60" t="e">
        <f t="shared" si="5"/>
        <v>#DIV/0!</v>
      </c>
      <c r="AL33" s="60" t="e">
        <f t="shared" si="5"/>
        <v>#DIV/0!</v>
      </c>
      <c r="AM33" s="60" t="e">
        <f t="shared" si="5"/>
        <v>#DIV/0!</v>
      </c>
      <c r="AN33" s="60" t="e">
        <f t="shared" si="5"/>
        <v>#DIV/0!</v>
      </c>
      <c r="AO33" s="60" t="e">
        <f t="shared" si="5"/>
        <v>#DIV/0!</v>
      </c>
      <c r="AP33" s="60" t="e">
        <f t="shared" si="5"/>
        <v>#DIV/0!</v>
      </c>
      <c r="AQ33" s="60" t="e">
        <f t="shared" si="5"/>
        <v>#DIV/0!</v>
      </c>
    </row>
    <row r="34" spans="2:43" x14ac:dyDescent="0.25">
      <c r="B34" s="2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</row>
    <row r="35" spans="2:43" x14ac:dyDescent="0.25">
      <c r="B35" s="56" t="s">
        <v>11</v>
      </c>
      <c r="C35" s="60">
        <f>C33</f>
        <v>0</v>
      </c>
      <c r="D35" s="60" t="e">
        <f>C35+D29</f>
        <v>#DIV/0!</v>
      </c>
      <c r="E35" s="60" t="e">
        <f t="shared" ref="E35:AQ35" si="6">D35+E29</f>
        <v>#DIV/0!</v>
      </c>
      <c r="F35" s="60" t="e">
        <f t="shared" si="6"/>
        <v>#DIV/0!</v>
      </c>
      <c r="G35" s="60" t="e">
        <f t="shared" si="6"/>
        <v>#DIV/0!</v>
      </c>
      <c r="H35" s="60" t="e">
        <f t="shared" si="6"/>
        <v>#DIV/0!</v>
      </c>
      <c r="I35" s="60" t="e">
        <f t="shared" si="6"/>
        <v>#DIV/0!</v>
      </c>
      <c r="J35" s="60" t="e">
        <f t="shared" si="6"/>
        <v>#DIV/0!</v>
      </c>
      <c r="K35" s="60" t="e">
        <f t="shared" si="6"/>
        <v>#DIV/0!</v>
      </c>
      <c r="L35" s="60" t="e">
        <f t="shared" si="6"/>
        <v>#DIV/0!</v>
      </c>
      <c r="M35" s="60" t="e">
        <f t="shared" si="6"/>
        <v>#DIV/0!</v>
      </c>
      <c r="N35" s="60" t="e">
        <f t="shared" si="6"/>
        <v>#DIV/0!</v>
      </c>
      <c r="O35" s="60" t="e">
        <f t="shared" si="6"/>
        <v>#DIV/0!</v>
      </c>
      <c r="P35" s="60" t="e">
        <f t="shared" si="6"/>
        <v>#DIV/0!</v>
      </c>
      <c r="Q35" s="60" t="e">
        <f t="shared" si="6"/>
        <v>#DIV/0!</v>
      </c>
      <c r="R35" s="60" t="e">
        <f t="shared" si="6"/>
        <v>#DIV/0!</v>
      </c>
      <c r="S35" s="60" t="e">
        <f t="shared" si="6"/>
        <v>#DIV/0!</v>
      </c>
      <c r="T35" s="60" t="e">
        <f t="shared" si="6"/>
        <v>#DIV/0!</v>
      </c>
      <c r="U35" s="60" t="e">
        <f t="shared" si="6"/>
        <v>#DIV/0!</v>
      </c>
      <c r="V35" s="60" t="e">
        <f t="shared" si="6"/>
        <v>#DIV/0!</v>
      </c>
      <c r="W35" s="60" t="e">
        <f t="shared" si="6"/>
        <v>#DIV/0!</v>
      </c>
      <c r="X35" s="60" t="e">
        <f t="shared" si="6"/>
        <v>#DIV/0!</v>
      </c>
      <c r="Y35" s="60" t="e">
        <f t="shared" si="6"/>
        <v>#DIV/0!</v>
      </c>
      <c r="Z35" s="60" t="e">
        <f t="shared" si="6"/>
        <v>#DIV/0!</v>
      </c>
      <c r="AA35" s="60" t="e">
        <f t="shared" si="6"/>
        <v>#DIV/0!</v>
      </c>
      <c r="AB35" s="60" t="e">
        <f t="shared" si="6"/>
        <v>#DIV/0!</v>
      </c>
      <c r="AC35" s="60" t="e">
        <f t="shared" si="6"/>
        <v>#DIV/0!</v>
      </c>
      <c r="AD35" s="60" t="e">
        <f t="shared" si="6"/>
        <v>#DIV/0!</v>
      </c>
      <c r="AE35" s="60" t="e">
        <f t="shared" si="6"/>
        <v>#DIV/0!</v>
      </c>
      <c r="AF35" s="60" t="e">
        <f t="shared" si="6"/>
        <v>#DIV/0!</v>
      </c>
      <c r="AG35" s="60" t="e">
        <f t="shared" si="6"/>
        <v>#DIV/0!</v>
      </c>
      <c r="AH35" s="60" t="e">
        <f t="shared" si="6"/>
        <v>#DIV/0!</v>
      </c>
      <c r="AI35" s="60" t="e">
        <f t="shared" si="6"/>
        <v>#DIV/0!</v>
      </c>
      <c r="AJ35" s="60" t="e">
        <f t="shared" si="6"/>
        <v>#DIV/0!</v>
      </c>
      <c r="AK35" s="60" t="e">
        <f t="shared" si="6"/>
        <v>#DIV/0!</v>
      </c>
      <c r="AL35" s="60" t="e">
        <f t="shared" si="6"/>
        <v>#DIV/0!</v>
      </c>
      <c r="AM35" s="60" t="e">
        <f t="shared" si="6"/>
        <v>#DIV/0!</v>
      </c>
      <c r="AN35" s="60" t="e">
        <f t="shared" si="6"/>
        <v>#DIV/0!</v>
      </c>
      <c r="AO35" s="60" t="e">
        <f t="shared" si="6"/>
        <v>#DIV/0!</v>
      </c>
      <c r="AP35" s="60" t="e">
        <f t="shared" si="6"/>
        <v>#DIV/0!</v>
      </c>
      <c r="AQ35" s="60" t="e">
        <f t="shared" si="6"/>
        <v>#DIV/0!</v>
      </c>
    </row>
    <row r="36" spans="2:43" x14ac:dyDescent="0.25">
      <c r="B36" s="2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</row>
    <row r="37" spans="2:43" x14ac:dyDescent="0.25">
      <c r="B37" s="81" t="s">
        <v>12</v>
      </c>
      <c r="C37" s="82" t="e">
        <f>SUM(C33:AQ33)</f>
        <v>#DIV/0!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2:43" x14ac:dyDescent="0.25">
      <c r="B38" s="2"/>
    </row>
    <row r="39" spans="2:43" x14ac:dyDescent="0.25">
      <c r="B39" s="83" t="s">
        <v>13</v>
      </c>
      <c r="C39" s="84" t="e">
        <f>IRR(C29:AQ29)</f>
        <v>#VALUE!</v>
      </c>
    </row>
    <row r="40" spans="2:43" x14ac:dyDescent="0.25">
      <c r="B40" s="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2:43" x14ac:dyDescent="0.25">
      <c r="B41" s="2"/>
    </row>
    <row r="42" spans="2:43" x14ac:dyDescent="0.25">
      <c r="B42" s="2" t="s">
        <v>14</v>
      </c>
      <c r="C42" s="79">
        <f>C29</f>
        <v>0</v>
      </c>
      <c r="D42" s="79" t="e">
        <f>D29</f>
        <v>#DIV/0!</v>
      </c>
      <c r="E42" s="79" t="e">
        <f t="shared" ref="E42:AQ42" si="7">E29</f>
        <v>#DIV/0!</v>
      </c>
      <c r="F42" s="79" t="e">
        <f t="shared" si="7"/>
        <v>#DIV/0!</v>
      </c>
      <c r="G42" s="79" t="e">
        <f t="shared" si="7"/>
        <v>#DIV/0!</v>
      </c>
      <c r="H42" s="79" t="e">
        <f t="shared" si="7"/>
        <v>#DIV/0!</v>
      </c>
      <c r="I42" s="79" t="e">
        <f t="shared" si="7"/>
        <v>#DIV/0!</v>
      </c>
      <c r="J42" s="79" t="e">
        <f t="shared" si="7"/>
        <v>#DIV/0!</v>
      </c>
      <c r="K42" s="79" t="e">
        <f t="shared" si="7"/>
        <v>#DIV/0!</v>
      </c>
      <c r="L42" s="79" t="e">
        <f t="shared" si="7"/>
        <v>#DIV/0!</v>
      </c>
      <c r="M42" s="79" t="e">
        <f t="shared" si="7"/>
        <v>#DIV/0!</v>
      </c>
      <c r="N42" s="79" t="e">
        <f t="shared" si="7"/>
        <v>#DIV/0!</v>
      </c>
      <c r="O42" s="79" t="e">
        <f t="shared" si="7"/>
        <v>#DIV/0!</v>
      </c>
      <c r="P42" s="79" t="e">
        <f t="shared" si="7"/>
        <v>#DIV/0!</v>
      </c>
      <c r="Q42" s="79" t="e">
        <f t="shared" si="7"/>
        <v>#DIV/0!</v>
      </c>
      <c r="R42" s="79" t="e">
        <f t="shared" si="7"/>
        <v>#DIV/0!</v>
      </c>
      <c r="S42" s="79" t="e">
        <f t="shared" si="7"/>
        <v>#DIV/0!</v>
      </c>
      <c r="T42" s="79" t="e">
        <f t="shared" si="7"/>
        <v>#DIV/0!</v>
      </c>
      <c r="U42" s="79" t="e">
        <f t="shared" si="7"/>
        <v>#DIV/0!</v>
      </c>
      <c r="V42" s="79" t="e">
        <f t="shared" si="7"/>
        <v>#DIV/0!</v>
      </c>
      <c r="W42" s="79" t="e">
        <f t="shared" si="7"/>
        <v>#DIV/0!</v>
      </c>
      <c r="X42" s="79" t="e">
        <f t="shared" si="7"/>
        <v>#DIV/0!</v>
      </c>
      <c r="Y42" s="79" t="e">
        <f t="shared" si="7"/>
        <v>#DIV/0!</v>
      </c>
      <c r="Z42" s="79" t="e">
        <f t="shared" si="7"/>
        <v>#DIV/0!</v>
      </c>
      <c r="AA42" s="79" t="e">
        <f t="shared" si="7"/>
        <v>#DIV/0!</v>
      </c>
      <c r="AB42" s="79" t="e">
        <f t="shared" si="7"/>
        <v>#DIV/0!</v>
      </c>
      <c r="AC42" s="79" t="e">
        <f t="shared" si="7"/>
        <v>#DIV/0!</v>
      </c>
      <c r="AD42" s="79" t="e">
        <f t="shared" si="7"/>
        <v>#DIV/0!</v>
      </c>
      <c r="AE42" s="79" t="e">
        <f t="shared" si="7"/>
        <v>#DIV/0!</v>
      </c>
      <c r="AF42" s="79" t="e">
        <f t="shared" si="7"/>
        <v>#DIV/0!</v>
      </c>
      <c r="AG42" s="79" t="e">
        <f t="shared" si="7"/>
        <v>#DIV/0!</v>
      </c>
      <c r="AH42" s="79" t="e">
        <f t="shared" si="7"/>
        <v>#DIV/0!</v>
      </c>
      <c r="AI42" s="79" t="e">
        <f t="shared" si="7"/>
        <v>#DIV/0!</v>
      </c>
      <c r="AJ42" s="79" t="e">
        <f t="shared" si="7"/>
        <v>#DIV/0!</v>
      </c>
      <c r="AK42" s="79" t="e">
        <f t="shared" si="7"/>
        <v>#DIV/0!</v>
      </c>
      <c r="AL42" s="79" t="e">
        <f t="shared" si="7"/>
        <v>#DIV/0!</v>
      </c>
      <c r="AM42" s="79" t="e">
        <f t="shared" si="7"/>
        <v>#DIV/0!</v>
      </c>
      <c r="AN42" s="79" t="e">
        <f t="shared" si="7"/>
        <v>#DIV/0!</v>
      </c>
      <c r="AO42" s="79" t="e">
        <f t="shared" si="7"/>
        <v>#DIV/0!</v>
      </c>
      <c r="AP42" s="79" t="e">
        <f t="shared" si="7"/>
        <v>#DIV/0!</v>
      </c>
      <c r="AQ42" s="79" t="e">
        <f t="shared" si="7"/>
        <v>#DIV/0!</v>
      </c>
    </row>
    <row r="43" spans="2:43" x14ac:dyDescent="0.25">
      <c r="B43" s="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</row>
    <row r="44" spans="2:43" x14ac:dyDescent="0.25">
      <c r="B44" s="2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</row>
    <row r="45" spans="2:43" x14ac:dyDescent="0.25">
      <c r="B45" s="2" t="s">
        <v>32</v>
      </c>
      <c r="C45" s="79">
        <f>C42</f>
        <v>0</v>
      </c>
      <c r="D45" s="79" t="e">
        <f t="shared" ref="D45:AQ45" si="8">IF(D42&gt;0,C45+D42,0)</f>
        <v>#DIV/0!</v>
      </c>
      <c r="E45" s="79" t="e">
        <f t="shared" si="8"/>
        <v>#DIV/0!</v>
      </c>
      <c r="F45" s="79" t="e">
        <f t="shared" si="8"/>
        <v>#DIV/0!</v>
      </c>
      <c r="G45" s="79" t="e">
        <f t="shared" si="8"/>
        <v>#DIV/0!</v>
      </c>
      <c r="H45" s="79" t="e">
        <f t="shared" si="8"/>
        <v>#DIV/0!</v>
      </c>
      <c r="I45" s="79" t="e">
        <f t="shared" si="8"/>
        <v>#DIV/0!</v>
      </c>
      <c r="J45" s="79" t="e">
        <f t="shared" si="8"/>
        <v>#DIV/0!</v>
      </c>
      <c r="K45" s="79" t="e">
        <f t="shared" si="8"/>
        <v>#DIV/0!</v>
      </c>
      <c r="L45" s="79" t="e">
        <f t="shared" si="8"/>
        <v>#DIV/0!</v>
      </c>
      <c r="M45" s="79" t="e">
        <f t="shared" si="8"/>
        <v>#DIV/0!</v>
      </c>
      <c r="N45" s="79" t="e">
        <f t="shared" si="8"/>
        <v>#DIV/0!</v>
      </c>
      <c r="O45" s="79" t="e">
        <f t="shared" si="8"/>
        <v>#DIV/0!</v>
      </c>
      <c r="P45" s="79" t="e">
        <f t="shared" si="8"/>
        <v>#DIV/0!</v>
      </c>
      <c r="Q45" s="79" t="e">
        <f t="shared" si="8"/>
        <v>#DIV/0!</v>
      </c>
      <c r="R45" s="79" t="e">
        <f t="shared" si="8"/>
        <v>#DIV/0!</v>
      </c>
      <c r="S45" s="79" t="e">
        <f t="shared" si="8"/>
        <v>#DIV/0!</v>
      </c>
      <c r="T45" s="79" t="e">
        <f t="shared" si="8"/>
        <v>#DIV/0!</v>
      </c>
      <c r="U45" s="79" t="e">
        <f t="shared" si="8"/>
        <v>#DIV/0!</v>
      </c>
      <c r="V45" s="79" t="e">
        <f t="shared" si="8"/>
        <v>#DIV/0!</v>
      </c>
      <c r="W45" s="79" t="e">
        <f t="shared" si="8"/>
        <v>#DIV/0!</v>
      </c>
      <c r="X45" s="79" t="e">
        <f t="shared" si="8"/>
        <v>#DIV/0!</v>
      </c>
      <c r="Y45" s="79" t="e">
        <f t="shared" si="8"/>
        <v>#DIV/0!</v>
      </c>
      <c r="Z45" s="79" t="e">
        <f t="shared" si="8"/>
        <v>#DIV/0!</v>
      </c>
      <c r="AA45" s="79" t="e">
        <f t="shared" si="8"/>
        <v>#DIV/0!</v>
      </c>
      <c r="AB45" s="79" t="e">
        <f t="shared" si="8"/>
        <v>#DIV/0!</v>
      </c>
      <c r="AC45" s="79" t="e">
        <f t="shared" si="8"/>
        <v>#DIV/0!</v>
      </c>
      <c r="AD45" s="79" t="e">
        <f t="shared" si="8"/>
        <v>#DIV/0!</v>
      </c>
      <c r="AE45" s="79" t="e">
        <f t="shared" si="8"/>
        <v>#DIV/0!</v>
      </c>
      <c r="AF45" s="79" t="e">
        <f t="shared" si="8"/>
        <v>#DIV/0!</v>
      </c>
      <c r="AG45" s="79" t="e">
        <f t="shared" si="8"/>
        <v>#DIV/0!</v>
      </c>
      <c r="AH45" s="79" t="e">
        <f t="shared" si="8"/>
        <v>#DIV/0!</v>
      </c>
      <c r="AI45" s="79" t="e">
        <f t="shared" si="8"/>
        <v>#DIV/0!</v>
      </c>
      <c r="AJ45" s="79" t="e">
        <f t="shared" si="8"/>
        <v>#DIV/0!</v>
      </c>
      <c r="AK45" s="79" t="e">
        <f t="shared" si="8"/>
        <v>#DIV/0!</v>
      </c>
      <c r="AL45" s="79" t="e">
        <f t="shared" si="8"/>
        <v>#DIV/0!</v>
      </c>
      <c r="AM45" s="79" t="e">
        <f t="shared" si="8"/>
        <v>#DIV/0!</v>
      </c>
      <c r="AN45" s="79" t="e">
        <f t="shared" si="8"/>
        <v>#DIV/0!</v>
      </c>
      <c r="AO45" s="79" t="e">
        <f t="shared" si="8"/>
        <v>#DIV/0!</v>
      </c>
      <c r="AP45" s="79" t="e">
        <f t="shared" si="8"/>
        <v>#DIV/0!</v>
      </c>
      <c r="AQ45" s="79" t="e">
        <f t="shared" si="8"/>
        <v>#DIV/0!</v>
      </c>
    </row>
    <row r="46" spans="2:43" x14ac:dyDescent="0.25">
      <c r="B46" s="2"/>
    </row>
    <row r="47" spans="2:43" x14ac:dyDescent="0.25">
      <c r="B47" s="9" t="s">
        <v>16</v>
      </c>
      <c r="C47" s="11" t="e">
        <f>IF(AND(+C45&lt;0,+D45&gt;=0),+C2+(-C45/+D42),0)</f>
        <v>#DIV/0!</v>
      </c>
      <c r="D47" s="11" t="e">
        <f>IF(AND(+D45&lt;0,+E45&gt;=0),+D2+(-D45/+E42),0)</f>
        <v>#DIV/0!</v>
      </c>
      <c r="E47" s="11" t="e">
        <f>IF(AND(+E45&lt;0,+F45&gt;=0),+E2+(-E45/+F42),0)</f>
        <v>#DIV/0!</v>
      </c>
      <c r="F47" s="11" t="e">
        <f>IF(AND(+F45&lt;0,+G45&gt;=0),+F2+(-F45/+G42),0)</f>
        <v>#DIV/0!</v>
      </c>
      <c r="G47" s="11" t="e">
        <f>IF(AND(+G45&lt;0,+H45&gt;=0),+G2+(-G45/+H42),0)</f>
        <v>#DIV/0!</v>
      </c>
      <c r="H47" s="11" t="e">
        <f>IF(AND(+H45&lt;0,+I45&gt;=0),+H2+(-H45/+I42),0)</f>
        <v>#DIV/0!</v>
      </c>
      <c r="I47" s="11" t="e">
        <f>IF(AND(+I45&lt;0,+J45&gt;=0),+I2+(-I45/+J42),0)</f>
        <v>#DIV/0!</v>
      </c>
      <c r="J47" s="11" t="e">
        <f>IF(AND(+J45&lt;0,+K45&gt;=0),+J2+(-J45/+K42),0)</f>
        <v>#DIV/0!</v>
      </c>
      <c r="K47" s="11" t="e">
        <f>IF(AND(+K45&lt;0,+L45&gt;=0),+K2+(-K45/+L42),0)</f>
        <v>#DIV/0!</v>
      </c>
      <c r="L47" s="11" t="e">
        <f>IF(AND(+L45&lt;0,+M45&gt;=0),+L2+(-L45/+M42),0)</f>
        <v>#DIV/0!</v>
      </c>
      <c r="M47" s="11" t="e">
        <f>IF(AND(+M45&lt;0,+N45&gt;=0),+M2+(-M45/+N42),0)</f>
        <v>#DIV/0!</v>
      </c>
      <c r="N47" s="11" t="e">
        <f>IF(AND(+N45&lt;0,+O45&gt;=0),+N2+(-N45/+O42),0)</f>
        <v>#DIV/0!</v>
      </c>
      <c r="O47" s="11" t="e">
        <f>IF(AND(+O45&lt;0,+P45&gt;=0),+O2+(-O45/+P42),0)</f>
        <v>#DIV/0!</v>
      </c>
      <c r="P47" s="11" t="e">
        <f>IF(AND(+P45&lt;0,+Q45&gt;=0),+P2+(-P45/+Q42),0)</f>
        <v>#DIV/0!</v>
      </c>
      <c r="Q47" s="11" t="e">
        <f>IF(AND(+Q45&lt;0,+R45&gt;=0),+Q2+(-Q45/+R42),0)</f>
        <v>#DIV/0!</v>
      </c>
      <c r="R47" s="11" t="e">
        <f>IF(AND(+R45&lt;0,+S45&gt;=0),+R2+(-R45/+S42),0)</f>
        <v>#DIV/0!</v>
      </c>
      <c r="S47" s="11" t="e">
        <f>IF(AND(+S45&lt;0,+T45&gt;=0),+S2+(-S45/+T42),0)</f>
        <v>#DIV/0!</v>
      </c>
      <c r="T47" s="11" t="e">
        <f>IF(AND(+T45&lt;0,+U45&gt;=0),+T2+(-T45/+U42),0)</f>
        <v>#DIV/0!</v>
      </c>
      <c r="U47" s="11" t="e">
        <f>IF(AND(+U45&lt;0,+V45&gt;=0),+U2+(-U45/+V42),0)</f>
        <v>#DIV/0!</v>
      </c>
      <c r="V47" s="11" t="e">
        <f>IF(AND(+V45&lt;0,+W45&gt;=0),+V2+(-V45/+W42),0)</f>
        <v>#DIV/0!</v>
      </c>
      <c r="W47" s="11" t="e">
        <f>IF(AND(+W45&lt;0,+X45&gt;=0),+W2+(-W45/+X42),0)</f>
        <v>#DIV/0!</v>
      </c>
      <c r="X47" s="11" t="e">
        <f>IF(AND(+X45&lt;0,+Y45&gt;=0),+X2+(-X45/+Y42),0)</f>
        <v>#DIV/0!</v>
      </c>
      <c r="Y47" s="11" t="e">
        <f>IF(AND(+Y45&lt;0,+Z45&gt;=0),+Y2+(-Y45/+Z42),0)</f>
        <v>#DIV/0!</v>
      </c>
      <c r="Z47" s="11" t="e">
        <f>IF(AND(+Z45&lt;0,+AA45&gt;=0),+Z2+(-Z45/+AA42),0)</f>
        <v>#DIV/0!</v>
      </c>
      <c r="AA47" s="11" t="e">
        <f>IF(AND(+AA45&lt;0,+AB45&gt;=0),+AA2+(-AA45/+AB42),0)</f>
        <v>#DIV/0!</v>
      </c>
      <c r="AB47" s="11" t="e">
        <f>IF(AND(+AB45&lt;0,+AC45&gt;=0),+AB2+(-AB45/+AC42),0)</f>
        <v>#DIV/0!</v>
      </c>
      <c r="AC47" s="11" t="e">
        <f>IF(AND(+AC45&lt;0,+AD45&gt;=0),+AC2+(-AC45/+AD42),0)</f>
        <v>#DIV/0!</v>
      </c>
      <c r="AD47" s="11" t="e">
        <f>IF(AND(+AD45&lt;0,+AE45&gt;=0),+AD2+(-AD45/+AE42),0)</f>
        <v>#DIV/0!</v>
      </c>
      <c r="AE47" s="11" t="e">
        <f>IF(AND(+AE45&lt;0,+AF45&gt;=0),+AE2+(-AE45/+AF42),0)</f>
        <v>#DIV/0!</v>
      </c>
      <c r="AF47" s="11" t="e">
        <f>IF(AND(+AF45&lt;0,+AG45&gt;=0),+AF2+(-AF45/+AG42),0)</f>
        <v>#DIV/0!</v>
      </c>
      <c r="AG47" s="11" t="e">
        <f>IF(AND(+AG45&lt;0,+AH45&gt;=0),+AG2+(-AG45/+AH42),0)</f>
        <v>#DIV/0!</v>
      </c>
      <c r="AH47" s="11" t="e">
        <f>IF(AND(+AH45&lt;0,+AI45&gt;=0),+AH2+(-AH45/+AI42),0)</f>
        <v>#DIV/0!</v>
      </c>
      <c r="AI47" s="11" t="e">
        <f>IF(AND(+AI45&lt;0,+AJ45&gt;=0),+AI2+(-AI45/+AJ42),0)</f>
        <v>#DIV/0!</v>
      </c>
      <c r="AJ47" s="11" t="e">
        <f>IF(AND(+AJ45&lt;0,+AK45&gt;=0),+AJ2+(-AJ45/+AK42),0)</f>
        <v>#DIV/0!</v>
      </c>
      <c r="AK47" s="11" t="e">
        <f>IF(AND(+AK45&lt;0,+AL45&gt;=0),+AK2+(-AK45/+AL42),0)</f>
        <v>#DIV/0!</v>
      </c>
      <c r="AL47" s="11" t="e">
        <f>IF(AND(+AL45&lt;0,+AM45&gt;=0),+AL2+(-AL45/+AM42),0)</f>
        <v>#DIV/0!</v>
      </c>
      <c r="AM47" s="11" t="e">
        <f>IF(AND(+AM45&lt;0,+AN45&gt;=0),+AM2+(-AM45/+AN42),0)</f>
        <v>#DIV/0!</v>
      </c>
      <c r="AN47" s="11" t="e">
        <f>IF(AND(+AN45&lt;0,+AO45&gt;=0),+AN2+(-AN45/+AO42),0)</f>
        <v>#DIV/0!</v>
      </c>
      <c r="AO47" s="11" t="e">
        <f>IF(AND(+AO45&lt;0,+AP45&gt;=0),+AO2+(-AO45/+AP42),0)</f>
        <v>#DIV/0!</v>
      </c>
      <c r="AP47" s="11" t="e">
        <f>IF(AND(+AP45&lt;0,+AQ45&gt;=0),+AP2+(-AP45/+AQ42),0)</f>
        <v>#DIV/0!</v>
      </c>
      <c r="AQ47" s="11" t="e">
        <f>IF(AND(+AQ45&lt;0,+#REF!&gt;=0),+AQ2+(-AQ45/+#REF!),0)</f>
        <v>#DIV/0!</v>
      </c>
    </row>
    <row r="48" spans="2:43" x14ac:dyDescent="0.25">
      <c r="B48" s="2"/>
    </row>
    <row r="49" spans="2:43" x14ac:dyDescent="0.25">
      <c r="B49" s="2" t="s">
        <v>15</v>
      </c>
      <c r="C49" s="12" t="e">
        <f>ROUND(+C47*12,0)</f>
        <v>#DIV/0!</v>
      </c>
      <c r="D49" s="12" t="e">
        <f t="shared" ref="D49:AQ49" si="9">ROUND(+D47*12,0)</f>
        <v>#DIV/0!</v>
      </c>
      <c r="E49" s="12" t="e">
        <f t="shared" si="9"/>
        <v>#DIV/0!</v>
      </c>
      <c r="F49" s="12" t="e">
        <f t="shared" si="9"/>
        <v>#DIV/0!</v>
      </c>
      <c r="G49" s="12" t="e">
        <f t="shared" si="9"/>
        <v>#DIV/0!</v>
      </c>
      <c r="H49" s="12" t="e">
        <f t="shared" si="9"/>
        <v>#DIV/0!</v>
      </c>
      <c r="I49" s="12" t="e">
        <f t="shared" si="9"/>
        <v>#DIV/0!</v>
      </c>
      <c r="J49" s="12" t="e">
        <f t="shared" si="9"/>
        <v>#DIV/0!</v>
      </c>
      <c r="K49" s="12" t="e">
        <f t="shared" si="9"/>
        <v>#DIV/0!</v>
      </c>
      <c r="L49" s="12" t="e">
        <f t="shared" si="9"/>
        <v>#DIV/0!</v>
      </c>
      <c r="M49" s="12" t="e">
        <f t="shared" si="9"/>
        <v>#DIV/0!</v>
      </c>
      <c r="N49" s="12" t="e">
        <f t="shared" si="9"/>
        <v>#DIV/0!</v>
      </c>
      <c r="O49" s="12" t="e">
        <f t="shared" si="9"/>
        <v>#DIV/0!</v>
      </c>
      <c r="P49" s="12" t="e">
        <f t="shared" si="9"/>
        <v>#DIV/0!</v>
      </c>
      <c r="Q49" s="12" t="e">
        <f t="shared" si="9"/>
        <v>#DIV/0!</v>
      </c>
      <c r="R49" s="12" t="e">
        <f t="shared" si="9"/>
        <v>#DIV/0!</v>
      </c>
      <c r="S49" s="12" t="e">
        <f t="shared" si="9"/>
        <v>#DIV/0!</v>
      </c>
      <c r="T49" s="12" t="e">
        <f t="shared" si="9"/>
        <v>#DIV/0!</v>
      </c>
      <c r="U49" s="12" t="e">
        <f t="shared" si="9"/>
        <v>#DIV/0!</v>
      </c>
      <c r="V49" s="12" t="e">
        <f t="shared" si="9"/>
        <v>#DIV/0!</v>
      </c>
      <c r="W49" s="12" t="e">
        <f t="shared" si="9"/>
        <v>#DIV/0!</v>
      </c>
      <c r="X49" s="12" t="e">
        <f t="shared" si="9"/>
        <v>#DIV/0!</v>
      </c>
      <c r="Y49" s="12" t="e">
        <f t="shared" si="9"/>
        <v>#DIV/0!</v>
      </c>
      <c r="Z49" s="12" t="e">
        <f t="shared" si="9"/>
        <v>#DIV/0!</v>
      </c>
      <c r="AA49" s="12" t="e">
        <f t="shared" si="9"/>
        <v>#DIV/0!</v>
      </c>
      <c r="AB49" s="12" t="e">
        <f t="shared" si="9"/>
        <v>#DIV/0!</v>
      </c>
      <c r="AC49" s="12" t="e">
        <f t="shared" si="9"/>
        <v>#DIV/0!</v>
      </c>
      <c r="AD49" s="12" t="e">
        <f t="shared" si="9"/>
        <v>#DIV/0!</v>
      </c>
      <c r="AE49" s="12" t="e">
        <f t="shared" si="9"/>
        <v>#DIV/0!</v>
      </c>
      <c r="AF49" s="12" t="e">
        <f t="shared" si="9"/>
        <v>#DIV/0!</v>
      </c>
      <c r="AG49" s="12" t="e">
        <f t="shared" si="9"/>
        <v>#DIV/0!</v>
      </c>
      <c r="AH49" s="12" t="e">
        <f t="shared" si="9"/>
        <v>#DIV/0!</v>
      </c>
      <c r="AI49" s="12" t="e">
        <f t="shared" si="9"/>
        <v>#DIV/0!</v>
      </c>
      <c r="AJ49" s="12" t="e">
        <f t="shared" si="9"/>
        <v>#DIV/0!</v>
      </c>
      <c r="AK49" s="12" t="e">
        <f t="shared" si="9"/>
        <v>#DIV/0!</v>
      </c>
      <c r="AL49" s="12" t="e">
        <f t="shared" si="9"/>
        <v>#DIV/0!</v>
      </c>
      <c r="AM49" s="12" t="e">
        <f t="shared" si="9"/>
        <v>#DIV/0!</v>
      </c>
      <c r="AN49" s="12" t="e">
        <f t="shared" si="9"/>
        <v>#DIV/0!</v>
      </c>
      <c r="AO49" s="12" t="e">
        <f t="shared" si="9"/>
        <v>#DIV/0!</v>
      </c>
      <c r="AP49" s="12" t="e">
        <f t="shared" si="9"/>
        <v>#DIV/0!</v>
      </c>
      <c r="AQ49" s="12" t="e">
        <f t="shared" si="9"/>
        <v>#DIV/0!</v>
      </c>
    </row>
    <row r="50" spans="2:43" x14ac:dyDescent="0.25">
      <c r="B50" s="2"/>
    </row>
    <row r="51" spans="2:43" x14ac:dyDescent="0.25">
      <c r="B51" s="2" t="s">
        <v>19</v>
      </c>
      <c r="C51" s="15" t="e">
        <f>+CONCATENATE(INT(+C49/12),"_yrs",+C49-(INT(+C49/12)*12),"_mths")</f>
        <v>#DIV/0!</v>
      </c>
      <c r="D51" s="15" t="e">
        <f t="shared" ref="D51:AQ51" si="10">+CONCATENATE(INT(+D49/12),"_yrs",+D49-(INT(+D49/12)*12),"_mths")</f>
        <v>#DIV/0!</v>
      </c>
      <c r="E51" s="15" t="e">
        <f t="shared" si="10"/>
        <v>#DIV/0!</v>
      </c>
      <c r="F51" s="15" t="e">
        <f t="shared" si="10"/>
        <v>#DIV/0!</v>
      </c>
      <c r="G51" s="15" t="e">
        <f t="shared" si="10"/>
        <v>#DIV/0!</v>
      </c>
      <c r="H51" s="15" t="e">
        <f t="shared" si="10"/>
        <v>#DIV/0!</v>
      </c>
      <c r="I51" s="15" t="e">
        <f t="shared" si="10"/>
        <v>#DIV/0!</v>
      </c>
      <c r="J51" s="15" t="e">
        <f t="shared" si="10"/>
        <v>#DIV/0!</v>
      </c>
      <c r="K51" s="15" t="e">
        <f t="shared" si="10"/>
        <v>#DIV/0!</v>
      </c>
      <c r="L51" s="15" t="e">
        <f t="shared" si="10"/>
        <v>#DIV/0!</v>
      </c>
      <c r="M51" s="15" t="e">
        <f t="shared" si="10"/>
        <v>#DIV/0!</v>
      </c>
      <c r="N51" s="15" t="e">
        <f t="shared" si="10"/>
        <v>#DIV/0!</v>
      </c>
      <c r="O51" s="15" t="e">
        <f t="shared" si="10"/>
        <v>#DIV/0!</v>
      </c>
      <c r="P51" s="15" t="e">
        <f t="shared" si="10"/>
        <v>#DIV/0!</v>
      </c>
      <c r="Q51" s="15" t="e">
        <f t="shared" si="10"/>
        <v>#DIV/0!</v>
      </c>
      <c r="R51" s="15" t="e">
        <f t="shared" si="10"/>
        <v>#DIV/0!</v>
      </c>
      <c r="S51" s="15" t="e">
        <f t="shared" si="10"/>
        <v>#DIV/0!</v>
      </c>
      <c r="T51" s="15" t="e">
        <f t="shared" si="10"/>
        <v>#DIV/0!</v>
      </c>
      <c r="U51" s="15" t="e">
        <f t="shared" si="10"/>
        <v>#DIV/0!</v>
      </c>
      <c r="V51" s="15" t="e">
        <f t="shared" si="10"/>
        <v>#DIV/0!</v>
      </c>
      <c r="W51" s="15" t="e">
        <f t="shared" si="10"/>
        <v>#DIV/0!</v>
      </c>
      <c r="X51" s="15" t="e">
        <f t="shared" si="10"/>
        <v>#DIV/0!</v>
      </c>
      <c r="Y51" s="15" t="e">
        <f t="shared" si="10"/>
        <v>#DIV/0!</v>
      </c>
      <c r="Z51" s="15" t="e">
        <f t="shared" si="10"/>
        <v>#DIV/0!</v>
      </c>
      <c r="AA51" s="15" t="e">
        <f t="shared" si="10"/>
        <v>#DIV/0!</v>
      </c>
      <c r="AB51" s="15" t="e">
        <f t="shared" si="10"/>
        <v>#DIV/0!</v>
      </c>
      <c r="AC51" s="15" t="e">
        <f>+CONCATENATE(INT(+AC49/12),"_yrs",+AC49-(INT(+AC49/12)*12),"_mths")</f>
        <v>#DIV/0!</v>
      </c>
      <c r="AD51" s="15" t="e">
        <f t="shared" si="10"/>
        <v>#DIV/0!</v>
      </c>
      <c r="AE51" s="15" t="e">
        <f t="shared" si="10"/>
        <v>#DIV/0!</v>
      </c>
      <c r="AF51" s="15" t="e">
        <f t="shared" si="10"/>
        <v>#DIV/0!</v>
      </c>
      <c r="AG51" s="15" t="e">
        <f t="shared" si="10"/>
        <v>#DIV/0!</v>
      </c>
      <c r="AH51" s="15" t="e">
        <f t="shared" si="10"/>
        <v>#DIV/0!</v>
      </c>
      <c r="AI51" s="15" t="e">
        <f t="shared" si="10"/>
        <v>#DIV/0!</v>
      </c>
      <c r="AJ51" s="15" t="e">
        <f t="shared" si="10"/>
        <v>#DIV/0!</v>
      </c>
      <c r="AK51" s="15" t="e">
        <f t="shared" si="10"/>
        <v>#DIV/0!</v>
      </c>
      <c r="AL51" s="15" t="e">
        <f t="shared" si="10"/>
        <v>#DIV/0!</v>
      </c>
      <c r="AM51" s="15" t="e">
        <f t="shared" si="10"/>
        <v>#DIV/0!</v>
      </c>
      <c r="AN51" s="15" t="e">
        <f t="shared" si="10"/>
        <v>#DIV/0!</v>
      </c>
      <c r="AO51" s="15" t="e">
        <f t="shared" si="10"/>
        <v>#DIV/0!</v>
      </c>
      <c r="AP51" s="15" t="e">
        <f t="shared" si="10"/>
        <v>#DIV/0!</v>
      </c>
      <c r="AQ51" s="15" t="e">
        <f t="shared" si="10"/>
        <v>#DIV/0!</v>
      </c>
    </row>
    <row r="52" spans="2:43" ht="15.75" thickBot="1" x14ac:dyDescent="0.3">
      <c r="B52" s="10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2:43" ht="15.75" thickTop="1" x14ac:dyDescent="0.25"/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36BFE817A9F847B9DD6F50D2A8A2AD" ma:contentTypeVersion="12" ma:contentTypeDescription="Crée un document." ma:contentTypeScope="" ma:versionID="f9ac2332dda0ecb8bdcdc6e045d97efb">
  <xsd:schema xmlns:xsd="http://www.w3.org/2001/XMLSchema" xmlns:xs="http://www.w3.org/2001/XMLSchema" xmlns:p="http://schemas.microsoft.com/office/2006/metadata/properties" xmlns:ns2="64aef4ef-1dc3-4fcd-83f7-012d482e808f" xmlns:ns3="13b989e9-cf20-448f-b8eb-9d03c05e78fb" targetNamespace="http://schemas.microsoft.com/office/2006/metadata/properties" ma:root="true" ma:fieldsID="dc577beda164afcf4ddcd84b26dd201c" ns2:_="" ns3:_="">
    <xsd:import namespace="64aef4ef-1dc3-4fcd-83f7-012d482e808f"/>
    <xsd:import namespace="13b989e9-cf20-448f-b8eb-9d03c05e78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ef4ef-1dc3-4fcd-83f7-012d482e8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cc02ad98-5790-4502-b551-a1988842b9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989e9-cf20-448f-b8eb-9d03c05e78f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aef4ef-1dc3-4fcd-83f7-012d482e808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1C9E8F-B961-4A0B-83C6-2EAB3E085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E31B50-8CF8-4E99-8AD5-3E0FF75444C1}"/>
</file>

<file path=customXml/itemProps3.xml><?xml version="1.0" encoding="utf-8"?>
<ds:datastoreItem xmlns:ds="http://schemas.openxmlformats.org/officeDocument/2006/customXml" ds:itemID="{1E085FFF-BFB0-409B-BBA8-D8E7FBE9E37A}">
  <ds:schemaRefs>
    <ds:schemaRef ds:uri="http://schemas.microsoft.com/office/2006/metadata/properties"/>
    <ds:schemaRef ds:uri="http://schemas.microsoft.com/office/infopath/2007/PartnerControls"/>
    <ds:schemaRef ds:uri="08e87503-92b3-4973-ad05-5ded6abb8dcf"/>
    <ds:schemaRef ds:uri="64aef4ef-1dc3-4fcd-83f7-012d482e80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Parameters</vt:lpstr>
      <vt:lpstr>DCF </vt:lpstr>
    </vt:vector>
  </TitlesOfParts>
  <Company>SRIW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NIVARLET Françoise</dc:creator>
  <cp:lastModifiedBy>Nivarlet Françoise</cp:lastModifiedBy>
  <dcterms:created xsi:type="dcterms:W3CDTF">2022-11-28T13:51:02Z</dcterms:created>
  <dcterms:modified xsi:type="dcterms:W3CDTF">2024-05-29T08:17:08Z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0x0101003F36BFE817A9F847B9DD6F50D2A8A2AD</vt:lpwstr>
  </property>
  <property fmtid="{D5CDD505-2E9C-101B-9397-08002B2CF9AE}" pid="3" name="MediaServiceImageTags">
    <vt:lpwstr/>
  </property>
</Properties>
</file>